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25" firstSheet="4" activeTab="7"/>
  </bookViews>
  <sheets>
    <sheet name="Actual Times 1982_1990" sheetId="1" r:id="rId1"/>
    <sheet name="Actual Times 1991_2000" sheetId="2" r:id="rId2"/>
    <sheet name="Men Actual Times 2001_2010" sheetId="3" r:id="rId3"/>
    <sheet name="Men Actual Times 2011_2020" sheetId="4" r:id="rId4"/>
    <sheet name="Men Actual Times 2021_2030" sheetId="5" r:id="rId5"/>
    <sheet name="MEN" sheetId="6" r:id="rId6"/>
    <sheet name="U11_U13_GIRLS" sheetId="7" r:id="rId7"/>
    <sheet name="U11_U13_BOYS" sheetId="8" r:id="rId8"/>
    <sheet name="U15_U17_LADIES" sheetId="9" r:id="rId9"/>
    <sheet name="U15_U17LADIES Times 2021_2030" sheetId="10" r:id="rId10"/>
    <sheet name="U15_U17LADIES Times 2011_2020" sheetId="11" r:id="rId11"/>
    <sheet name="U15_U17LADIES Times 2001_2010" sheetId="12" r:id="rId12"/>
  </sheets>
  <definedNames/>
  <calcPr fullCalcOnLoad="1"/>
</workbook>
</file>

<file path=xl/sharedStrings.xml><?xml version="1.0" encoding="utf-8"?>
<sst xmlns="http://schemas.openxmlformats.org/spreadsheetml/2006/main" count="960" uniqueCount="484">
  <si>
    <t>ARRIVAL</t>
  </si>
  <si>
    <t>FINISH</t>
  </si>
  <si>
    <t>NAME</t>
  </si>
  <si>
    <t>HANDICAP</t>
  </si>
  <si>
    <t>TIME</t>
  </si>
  <si>
    <t>POSITION</t>
  </si>
  <si>
    <t>NEW</t>
  </si>
  <si>
    <t>COURSE</t>
  </si>
  <si>
    <t>D</t>
  </si>
  <si>
    <t>BARR</t>
  </si>
  <si>
    <t>C</t>
  </si>
  <si>
    <t>BLAIKIE</t>
  </si>
  <si>
    <t>F</t>
  </si>
  <si>
    <t>CANNON</t>
  </si>
  <si>
    <t>B</t>
  </si>
  <si>
    <t>CARLIN</t>
  </si>
  <si>
    <t>A</t>
  </si>
  <si>
    <t>CASSON</t>
  </si>
  <si>
    <t>CAVERS</t>
  </si>
  <si>
    <t>COLTMAN</t>
  </si>
  <si>
    <t>S</t>
  </si>
  <si>
    <t>R</t>
  </si>
  <si>
    <t>CRANSTON</t>
  </si>
  <si>
    <t>M</t>
  </si>
  <si>
    <t>DAVIDSON</t>
  </si>
  <si>
    <t>P</t>
  </si>
  <si>
    <t>DOUGLAS</t>
  </si>
  <si>
    <t>I</t>
  </si>
  <si>
    <t>ELLIOT</t>
  </si>
  <si>
    <t>K</t>
  </si>
  <si>
    <t>EMMERSON</t>
  </si>
  <si>
    <t>FAIR</t>
  </si>
  <si>
    <t>FRASER</t>
  </si>
  <si>
    <t>GIBB</t>
  </si>
  <si>
    <t>GIBSON</t>
  </si>
  <si>
    <t>HALLIDAY</t>
  </si>
  <si>
    <t>G</t>
  </si>
  <si>
    <t>HOGG</t>
  </si>
  <si>
    <t>KENNEDY</t>
  </si>
  <si>
    <t>J</t>
  </si>
  <si>
    <t>KNOX</t>
  </si>
  <si>
    <t>W</t>
  </si>
  <si>
    <t>N</t>
  </si>
  <si>
    <t>MALTMAN</t>
  </si>
  <si>
    <t>MARSH</t>
  </si>
  <si>
    <t>McCLURE</t>
  </si>
  <si>
    <t>MURDIE</t>
  </si>
  <si>
    <t>NEILSON</t>
  </si>
  <si>
    <t>NICHOL</t>
  </si>
  <si>
    <t>PITTILLO</t>
  </si>
  <si>
    <t>RAE</t>
  </si>
  <si>
    <t>REID</t>
  </si>
  <si>
    <t>RENWICK</t>
  </si>
  <si>
    <t>SCOTT</t>
  </si>
  <si>
    <t>SHANKIE</t>
  </si>
  <si>
    <t>SPENCE</t>
  </si>
  <si>
    <t>STENHOUSE</t>
  </si>
  <si>
    <t>TAYLOR</t>
  </si>
  <si>
    <t>TEMPLEMAN</t>
  </si>
  <si>
    <t>WALKER</t>
  </si>
  <si>
    <t>WATSON</t>
  </si>
  <si>
    <t>TULLIE</t>
  </si>
  <si>
    <t>HENRY</t>
  </si>
  <si>
    <t>BENNETT</t>
  </si>
  <si>
    <t>FASTEST</t>
  </si>
  <si>
    <t>LANGHEUGH TROPHY ACTUAL TIMES</t>
  </si>
  <si>
    <t>MITCHELL</t>
  </si>
  <si>
    <t>PRINGLE</t>
  </si>
  <si>
    <t>BRYSON</t>
  </si>
  <si>
    <t>CLOCK</t>
  </si>
  <si>
    <t>START</t>
  </si>
  <si>
    <t>ACTUAL</t>
  </si>
  <si>
    <t>ANDERSON</t>
  </si>
  <si>
    <t>SHORT</t>
  </si>
  <si>
    <t>PAXTON</t>
  </si>
  <si>
    <t>SMITH</t>
  </si>
  <si>
    <t>MURRAY</t>
  </si>
  <si>
    <t>BIGGAR</t>
  </si>
  <si>
    <t>CORBETT</t>
  </si>
  <si>
    <t>HALL</t>
  </si>
  <si>
    <t>LAW</t>
  </si>
  <si>
    <t>DARCY</t>
  </si>
  <si>
    <t>ARCHER</t>
  </si>
  <si>
    <t>CLYNE</t>
  </si>
  <si>
    <t>DALGETTY</t>
  </si>
  <si>
    <t>LANGHEUGH TROPHY   D. CAVERS  34:31    2001</t>
  </si>
  <si>
    <t>JAFFRAY</t>
  </si>
  <si>
    <t>MURPHY</t>
  </si>
  <si>
    <t>LOGAN</t>
  </si>
  <si>
    <t>HUNTER</t>
  </si>
  <si>
    <t>JEFFREY</t>
  </si>
  <si>
    <t>HODGINS</t>
  </si>
  <si>
    <t>MEIKLE</t>
  </si>
  <si>
    <t>MATHER</t>
  </si>
  <si>
    <t>MCLAREN</t>
  </si>
  <si>
    <t>HADDOCK</t>
  </si>
  <si>
    <t>MCMILLAN</t>
  </si>
  <si>
    <t>ROBSON</t>
  </si>
  <si>
    <t>RODGER</t>
  </si>
  <si>
    <t>LINTON</t>
  </si>
  <si>
    <t>WHARTON</t>
  </si>
  <si>
    <t>BOUGLAS</t>
  </si>
  <si>
    <t>AMOS</t>
  </si>
  <si>
    <t>RIDDELL(JNR)</t>
  </si>
  <si>
    <t>RIDDELL(SNR)</t>
  </si>
  <si>
    <t>POTTS</t>
  </si>
  <si>
    <t>LINDSAY</t>
  </si>
  <si>
    <t>SAMUEL</t>
  </si>
  <si>
    <t>SKELDON</t>
  </si>
  <si>
    <t>DUFF</t>
  </si>
  <si>
    <t>AITKEN</t>
  </si>
  <si>
    <t>MOYES</t>
  </si>
  <si>
    <t>RAFFERTY</t>
  </si>
  <si>
    <t>HOGARTH</t>
  </si>
  <si>
    <t>GRAHAM</t>
  </si>
  <si>
    <t>BARKER</t>
  </si>
  <si>
    <t>MCCUSKER</t>
  </si>
  <si>
    <t>OLIVER</t>
  </si>
  <si>
    <t>GRIEVE</t>
  </si>
  <si>
    <t>INGLIS</t>
  </si>
  <si>
    <t>HUME</t>
  </si>
  <si>
    <t>WILLIAMS</t>
  </si>
  <si>
    <t>MCINTOSH</t>
  </si>
  <si>
    <t>YULE</t>
  </si>
  <si>
    <t>ARNOTT</t>
  </si>
  <si>
    <t>LANGHEUGH RACE U15/U17 BOYS/GIRLS WOMEN ACTUAL TIMES</t>
  </si>
  <si>
    <t>MCEWAN</t>
  </si>
  <si>
    <t>NOBLE</t>
  </si>
  <si>
    <t>PAM</t>
  </si>
  <si>
    <t>JOSH</t>
  </si>
  <si>
    <t>MARK</t>
  </si>
  <si>
    <t>LEAH</t>
  </si>
  <si>
    <t>GILLIAN</t>
  </si>
  <si>
    <t>YOUNG</t>
  </si>
  <si>
    <t>DONNA</t>
  </si>
  <si>
    <t>SYLVIA</t>
  </si>
  <si>
    <t>EILIDH</t>
  </si>
  <si>
    <t>RACHEL</t>
  </si>
  <si>
    <t>CHARLIE</t>
  </si>
  <si>
    <t>MARSHALL</t>
  </si>
  <si>
    <t>ROSS</t>
  </si>
  <si>
    <t>CATRIONA</t>
  </si>
  <si>
    <t>LAUREN</t>
  </si>
  <si>
    <t>LIZZIE</t>
  </si>
  <si>
    <t>BORTHWICK</t>
  </si>
  <si>
    <t>SHIRLEY</t>
  </si>
  <si>
    <t>STEWART</t>
  </si>
  <si>
    <t>AMY</t>
  </si>
  <si>
    <t>CHANDLER</t>
  </si>
  <si>
    <t>DEREK</t>
  </si>
  <si>
    <t>GAVIN</t>
  </si>
  <si>
    <t>BRADY</t>
  </si>
  <si>
    <t>RYAN</t>
  </si>
  <si>
    <t>LYNDSAY</t>
  </si>
  <si>
    <t>NO</t>
  </si>
  <si>
    <t>RACE</t>
  </si>
  <si>
    <t>CATHERINE</t>
  </si>
  <si>
    <t>MERCER</t>
  </si>
  <si>
    <t>LOUISE</t>
  </si>
  <si>
    <t>KEITH</t>
  </si>
  <si>
    <t>LEARMONTH</t>
  </si>
  <si>
    <t>WELSH</t>
  </si>
  <si>
    <t>JOANNE</t>
  </si>
  <si>
    <t>GILFILLAN</t>
  </si>
  <si>
    <t>KYLE</t>
  </si>
  <si>
    <t>ZOE</t>
  </si>
  <si>
    <t>LOCKIE</t>
  </si>
  <si>
    <t>JASON</t>
  </si>
  <si>
    <t>42:52</t>
  </si>
  <si>
    <t>46:04</t>
  </si>
  <si>
    <t>48:27</t>
  </si>
  <si>
    <t>45:56</t>
  </si>
  <si>
    <t>46:10</t>
  </si>
  <si>
    <t>52:42</t>
  </si>
  <si>
    <t>56:50</t>
  </si>
  <si>
    <t>54:07</t>
  </si>
  <si>
    <t>16:44</t>
  </si>
  <si>
    <t>18:30</t>
  </si>
  <si>
    <t>18:42</t>
  </si>
  <si>
    <t xml:space="preserve">CATHERINE </t>
  </si>
  <si>
    <t>18:22</t>
  </si>
  <si>
    <t>ANNE</t>
  </si>
  <si>
    <t>20:39</t>
  </si>
  <si>
    <t>19:04</t>
  </si>
  <si>
    <t>20:41</t>
  </si>
  <si>
    <t>20:24</t>
  </si>
  <si>
    <t>28:31</t>
  </si>
  <si>
    <t>LANGHEUGH RACES</t>
  </si>
  <si>
    <t>42:49</t>
  </si>
  <si>
    <t>43:16</t>
  </si>
  <si>
    <t>47:57</t>
  </si>
  <si>
    <t>47:01</t>
  </si>
  <si>
    <t>44:06</t>
  </si>
  <si>
    <t>48:38</t>
  </si>
  <si>
    <t>45:02</t>
  </si>
  <si>
    <t>52:34</t>
  </si>
  <si>
    <t>52:38</t>
  </si>
  <si>
    <t>HASTINGS</t>
  </si>
  <si>
    <t>57:15</t>
  </si>
  <si>
    <t>JAMIE</t>
  </si>
  <si>
    <t>WAUGH</t>
  </si>
  <si>
    <t>18:15</t>
  </si>
  <si>
    <t>ISHBEL</t>
  </si>
  <si>
    <t>18:03</t>
  </si>
  <si>
    <t>17:52</t>
  </si>
  <si>
    <t>PAULINE</t>
  </si>
  <si>
    <t>EMMA</t>
  </si>
  <si>
    <t>22:24</t>
  </si>
  <si>
    <t>19:28</t>
  </si>
  <si>
    <t>20:26</t>
  </si>
  <si>
    <t>LINDSEY</t>
  </si>
  <si>
    <t>19:01</t>
  </si>
  <si>
    <t>21:50</t>
  </si>
  <si>
    <t>A. INGLIS</t>
  </si>
  <si>
    <t>A. COLTMAN</t>
  </si>
  <si>
    <t>39:06</t>
  </si>
  <si>
    <t>46:11</t>
  </si>
  <si>
    <t>HUGHES</t>
  </si>
  <si>
    <t>43:20</t>
  </si>
  <si>
    <t>43:32</t>
  </si>
  <si>
    <t>45:36</t>
  </si>
  <si>
    <t>49:56</t>
  </si>
  <si>
    <t>ALLOTT</t>
  </si>
  <si>
    <t>48:48</t>
  </si>
  <si>
    <t>52:18</t>
  </si>
  <si>
    <t>MCHUGH</t>
  </si>
  <si>
    <t>56:43</t>
  </si>
  <si>
    <t>57:54</t>
  </si>
  <si>
    <t>LADIES U15/U17 BOYS/GIRLS</t>
  </si>
  <si>
    <t>15:58</t>
  </si>
  <si>
    <t>18:06</t>
  </si>
  <si>
    <t>JOSEPH</t>
  </si>
  <si>
    <t>TOTTMAN</t>
  </si>
  <si>
    <t>17:25</t>
  </si>
  <si>
    <t>18:16</t>
  </si>
  <si>
    <t>19:15</t>
  </si>
  <si>
    <t>18:57</t>
  </si>
  <si>
    <t>19:42</t>
  </si>
  <si>
    <t>20:08</t>
  </si>
  <si>
    <t>LANGHEUGH RACE U15/U17 BOYS/GIRLS LADIES ACTUAL TIMES</t>
  </si>
  <si>
    <t>38:38</t>
  </si>
  <si>
    <t>43:42</t>
  </si>
  <si>
    <t>40:37</t>
  </si>
  <si>
    <t>45:05</t>
  </si>
  <si>
    <t>50:19</t>
  </si>
  <si>
    <t>49:25</t>
  </si>
  <si>
    <t>48:18</t>
  </si>
  <si>
    <t>48:20</t>
  </si>
  <si>
    <t>51:50</t>
  </si>
  <si>
    <t>59:57</t>
  </si>
  <si>
    <t>56:19</t>
  </si>
  <si>
    <t>BIRCH</t>
  </si>
  <si>
    <t>KIRSTY HUGHES</t>
  </si>
  <si>
    <t>15:05</t>
  </si>
  <si>
    <t>17:46</t>
  </si>
  <si>
    <t>15:35</t>
  </si>
  <si>
    <t>19:21</t>
  </si>
  <si>
    <t>19:41</t>
  </si>
  <si>
    <t>19:50</t>
  </si>
  <si>
    <t>CAROLE</t>
  </si>
  <si>
    <t>19:35</t>
  </si>
  <si>
    <t>KIRSTY</t>
  </si>
  <si>
    <t>20:35</t>
  </si>
  <si>
    <t>20:23</t>
  </si>
  <si>
    <t>50:30</t>
  </si>
  <si>
    <t>IRVINE WELSH</t>
  </si>
  <si>
    <t>ROBBIE WELSH</t>
  </si>
  <si>
    <t>CRAIG WATSON</t>
  </si>
  <si>
    <t>GLEN JAMIESON</t>
  </si>
  <si>
    <t>ALFIE WALKER</t>
  </si>
  <si>
    <t>14:22</t>
  </si>
  <si>
    <t>JAI</t>
  </si>
  <si>
    <t>PATTERSON</t>
  </si>
  <si>
    <t>17:27</t>
  </si>
  <si>
    <t>16:39</t>
  </si>
  <si>
    <t>17:47</t>
  </si>
  <si>
    <t>SOPHIE</t>
  </si>
  <si>
    <t>18:26</t>
  </si>
  <si>
    <t>17:13</t>
  </si>
  <si>
    <t>18:50</t>
  </si>
  <si>
    <t>18:17</t>
  </si>
  <si>
    <t>18:38</t>
  </si>
  <si>
    <t>37:35</t>
  </si>
  <si>
    <t>39:59</t>
  </si>
  <si>
    <t>41:56</t>
  </si>
  <si>
    <t>42:40</t>
  </si>
  <si>
    <t>43:54</t>
  </si>
  <si>
    <t>40:44</t>
  </si>
  <si>
    <t>44:58</t>
  </si>
  <si>
    <t>GOODAIR</t>
  </si>
  <si>
    <t>44:57</t>
  </si>
  <si>
    <t>43:45</t>
  </si>
  <si>
    <t>50:40</t>
  </si>
  <si>
    <t>48:03</t>
  </si>
  <si>
    <t>HARPER</t>
  </si>
  <si>
    <t>67:14</t>
  </si>
  <si>
    <t>67:17</t>
  </si>
  <si>
    <t>57:22</t>
  </si>
  <si>
    <t>51:28</t>
  </si>
  <si>
    <t>51:10</t>
  </si>
  <si>
    <t>47:53</t>
  </si>
  <si>
    <t>BELL</t>
  </si>
  <si>
    <t>48:57</t>
  </si>
  <si>
    <t>51:44</t>
  </si>
  <si>
    <t>58:28</t>
  </si>
  <si>
    <t>66:50</t>
  </si>
  <si>
    <t>60:00</t>
  </si>
  <si>
    <t>72:13</t>
  </si>
  <si>
    <t>55:53</t>
  </si>
  <si>
    <t>68:50</t>
  </si>
  <si>
    <t>60:13</t>
  </si>
  <si>
    <t>69:18</t>
  </si>
  <si>
    <t>TAYLOR WATSON</t>
  </si>
  <si>
    <t>JAMES WOOD</t>
  </si>
  <si>
    <t>MCLAREN WELSH</t>
  </si>
  <si>
    <t>40:46</t>
  </si>
  <si>
    <t>44:44</t>
  </si>
  <si>
    <t>50:12</t>
  </si>
  <si>
    <t>48:01</t>
  </si>
  <si>
    <t>50:49</t>
  </si>
  <si>
    <t>49:35</t>
  </si>
  <si>
    <t>51:11</t>
  </si>
  <si>
    <t>60:47</t>
  </si>
  <si>
    <t>56:17</t>
  </si>
  <si>
    <t>63:14</t>
  </si>
  <si>
    <t>70:39</t>
  </si>
  <si>
    <t>12:34</t>
  </si>
  <si>
    <t>HELENE</t>
  </si>
  <si>
    <t>15:24</t>
  </si>
  <si>
    <t>THOMAS</t>
  </si>
  <si>
    <t>MACASKILL</t>
  </si>
  <si>
    <t>15:12</t>
  </si>
  <si>
    <t>17:08</t>
  </si>
  <si>
    <t>LUCY</t>
  </si>
  <si>
    <t>ASH</t>
  </si>
  <si>
    <t>17:20</t>
  </si>
  <si>
    <t>17:14</t>
  </si>
  <si>
    <t>18:39</t>
  </si>
  <si>
    <t>20:14</t>
  </si>
  <si>
    <t>19:45</t>
  </si>
  <si>
    <t>P. LOCKIE</t>
  </si>
  <si>
    <t>GREG WATSON</t>
  </si>
  <si>
    <t>CALLUM RENWICK</t>
  </si>
  <si>
    <t>R. HASTINGS</t>
  </si>
  <si>
    <t>F. BIRCH</t>
  </si>
  <si>
    <t>LORNA WALKER</t>
  </si>
  <si>
    <t>12:38</t>
  </si>
  <si>
    <t>14:47</t>
  </si>
  <si>
    <t>CONAN</t>
  </si>
  <si>
    <t>14:18</t>
  </si>
  <si>
    <t>CALLUM</t>
  </si>
  <si>
    <t>16:14</t>
  </si>
  <si>
    <t>ROBBIE</t>
  </si>
  <si>
    <t>MAISIE</t>
  </si>
  <si>
    <t>BALLANTYNE</t>
  </si>
  <si>
    <t>17:41</t>
  </si>
  <si>
    <t>KELLY</t>
  </si>
  <si>
    <t>MACKAY</t>
  </si>
  <si>
    <t>24:19</t>
  </si>
  <si>
    <t>22:04</t>
  </si>
  <si>
    <t>MCADAM</t>
  </si>
  <si>
    <t>JADE</t>
  </si>
  <si>
    <t>21:28</t>
  </si>
  <si>
    <t>21:19</t>
  </si>
  <si>
    <t>LORNA</t>
  </si>
  <si>
    <t>21:47</t>
  </si>
  <si>
    <t>LISA</t>
  </si>
  <si>
    <t>19:32</t>
  </si>
  <si>
    <t>20:17</t>
  </si>
  <si>
    <t>20:55</t>
  </si>
  <si>
    <t>41:39</t>
  </si>
  <si>
    <t>39:08</t>
  </si>
  <si>
    <t>42:42</t>
  </si>
  <si>
    <t>44:21</t>
  </si>
  <si>
    <t>49:03</t>
  </si>
  <si>
    <t>47:47</t>
  </si>
  <si>
    <t>48:06</t>
  </si>
  <si>
    <t>47:28</t>
  </si>
  <si>
    <t>48:09</t>
  </si>
  <si>
    <t>53:12</t>
  </si>
  <si>
    <t>45:45</t>
  </si>
  <si>
    <t>46:50</t>
  </si>
  <si>
    <t>53:33</t>
  </si>
  <si>
    <t>60:21</t>
  </si>
  <si>
    <t>66:48</t>
  </si>
  <si>
    <t>R. ANDERSON</t>
  </si>
  <si>
    <t>G. WALKER</t>
  </si>
  <si>
    <t>D. SCOTT</t>
  </si>
  <si>
    <t>CHLOE WALKER</t>
  </si>
  <si>
    <t>ALYX ARMSTRONG</t>
  </si>
  <si>
    <t>NIAMH DICKSON</t>
  </si>
  <si>
    <t>EMILY MCLEOD</t>
  </si>
  <si>
    <t>SARAH MCLEOD</t>
  </si>
  <si>
    <t>FREYA WALKER</t>
  </si>
  <si>
    <t>IONA JAMIESON</t>
  </si>
  <si>
    <t>AVA HUGHES</t>
  </si>
  <si>
    <t>39:47</t>
  </si>
  <si>
    <t>40:09</t>
  </si>
  <si>
    <t>45:11</t>
  </si>
  <si>
    <t>42:56</t>
  </si>
  <si>
    <t>44:45</t>
  </si>
  <si>
    <t>44:39</t>
  </si>
  <si>
    <t>45:57</t>
  </si>
  <si>
    <t>L</t>
  </si>
  <si>
    <t>47:07</t>
  </si>
  <si>
    <t>47:49</t>
  </si>
  <si>
    <t>E</t>
  </si>
  <si>
    <t>61:19</t>
  </si>
  <si>
    <t>51:36</t>
  </si>
  <si>
    <t>50:41</t>
  </si>
  <si>
    <t>56:46</t>
  </si>
  <si>
    <t>WOOD</t>
  </si>
  <si>
    <t>56:35</t>
  </si>
  <si>
    <t>54:27</t>
  </si>
  <si>
    <t>63:03</t>
  </si>
  <si>
    <t>65:35</t>
  </si>
  <si>
    <t>69:15</t>
  </si>
  <si>
    <t>15:07</t>
  </si>
  <si>
    <t>14:30</t>
  </si>
  <si>
    <t>ROBERT</t>
  </si>
  <si>
    <t>17:16</t>
  </si>
  <si>
    <t>AVA</t>
  </si>
  <si>
    <t>18:59</t>
  </si>
  <si>
    <t>CAROLINE</t>
  </si>
  <si>
    <t>JACK</t>
  </si>
  <si>
    <t>17:40</t>
  </si>
  <si>
    <t>18:33</t>
  </si>
  <si>
    <t>18:05</t>
  </si>
  <si>
    <t>19:20</t>
  </si>
  <si>
    <t>MORGAN</t>
  </si>
  <si>
    <t>22:59</t>
  </si>
  <si>
    <t>20:38</t>
  </si>
  <si>
    <t>C. WELSH</t>
  </si>
  <si>
    <t>U11/U13 GIRLS</t>
  </si>
  <si>
    <t>JESSICA SMITH</t>
  </si>
  <si>
    <t>RUBY WATSON</t>
  </si>
  <si>
    <t>PEYTON CORRIE</t>
  </si>
  <si>
    <t>AMBER SMITH</t>
  </si>
  <si>
    <t>JESS ARMSTRONG</t>
  </si>
  <si>
    <t>GRACE LEVELL</t>
  </si>
  <si>
    <t>IVAN WATSON</t>
  </si>
  <si>
    <t>ROBBIE DRYSDALE</t>
  </si>
  <si>
    <t>PARKER JOHNSTON</t>
  </si>
  <si>
    <t>JACK HALLIDAY</t>
  </si>
  <si>
    <t>KERR FERGUSON</t>
  </si>
  <si>
    <t>CALLAN MICHIE</t>
  </si>
  <si>
    <t>JOSHUA HARRIS</t>
  </si>
  <si>
    <t>OLLIE LYALL</t>
  </si>
  <si>
    <t>HARRY DRYSDALE</t>
  </si>
  <si>
    <t>U11/U13 BOYS</t>
  </si>
  <si>
    <t>DIFFERENT COURSE DUE TO COVID</t>
  </si>
  <si>
    <t>MAISIE BALLANTYNE</t>
  </si>
  <si>
    <t>PAULINE MCADAM</t>
  </si>
  <si>
    <t>KIRSTY SCOTT</t>
  </si>
  <si>
    <t>ROAN AJMIESON</t>
  </si>
  <si>
    <t>-</t>
  </si>
  <si>
    <t>DNR</t>
  </si>
  <si>
    <t>LORNA WATSON</t>
  </si>
  <si>
    <t>ANN AITKEN</t>
  </si>
  <si>
    <t>RACHEL HALLIDAY</t>
  </si>
  <si>
    <t>DNF</t>
  </si>
  <si>
    <t>K. WATSON</t>
  </si>
  <si>
    <t>K. SHORT</t>
  </si>
  <si>
    <t>38:52</t>
  </si>
  <si>
    <t>39:38</t>
  </si>
  <si>
    <t>50:59</t>
  </si>
  <si>
    <t>47:56</t>
  </si>
  <si>
    <t>49:08</t>
  </si>
  <si>
    <t>53:29</t>
  </si>
  <si>
    <t>53:19</t>
  </si>
  <si>
    <t>68:05</t>
  </si>
  <si>
    <t>69:07</t>
  </si>
  <si>
    <t>IRVINE</t>
  </si>
  <si>
    <t>IONA</t>
  </si>
  <si>
    <t>JAMIESON</t>
  </si>
  <si>
    <t>13:42</t>
  </si>
  <si>
    <t>14:54</t>
  </si>
  <si>
    <t>14:09</t>
  </si>
  <si>
    <t>14:55</t>
  </si>
  <si>
    <t>18:07</t>
  </si>
  <si>
    <t>20:03</t>
  </si>
  <si>
    <t>20:28</t>
  </si>
  <si>
    <t>20:58</t>
  </si>
  <si>
    <t>2=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</si>
</sst>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m:ss"/>
    <numFmt numFmtId="166" formatCode="h:mm:ss"/>
    <numFmt numFmtId="167" formatCode="[$-809]dd\ mmmm\ yyyy"/>
    <numFmt numFmtId="168" formatCode="0.0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165" fontId="18" fillId="0" borderId="13" xfId="0" applyNumberFormat="1" applyFont="1" applyBorder="1" applyAlignment="1">
      <alignment horizontal="center"/>
    </xf>
    <xf numFmtId="165" fontId="18" fillId="0" borderId="12" xfId="0" applyNumberFormat="1" applyFont="1" applyBorder="1" applyAlignment="1">
      <alignment horizontal="center"/>
    </xf>
    <xf numFmtId="45" fontId="18" fillId="0" borderId="12" xfId="0" applyNumberFormat="1" applyFont="1" applyBorder="1" applyAlignment="1">
      <alignment horizontal="center"/>
    </xf>
    <xf numFmtId="1" fontId="18" fillId="0" borderId="12" xfId="0" applyNumberFormat="1" applyFont="1" applyBorder="1" applyAlignment="1">
      <alignment horizontal="center"/>
    </xf>
    <xf numFmtId="166" fontId="18" fillId="0" borderId="12" xfId="0" applyNumberFormat="1" applyFont="1" applyBorder="1" applyAlignment="1">
      <alignment horizontal="center"/>
    </xf>
    <xf numFmtId="165" fontId="18" fillId="0" borderId="12" xfId="0" applyNumberFormat="1" applyFont="1" applyBorder="1" applyAlignment="1">
      <alignment/>
    </xf>
    <xf numFmtId="1" fontId="18" fillId="0" borderId="12" xfId="0" applyNumberFormat="1" applyFont="1" applyBorder="1" applyAlignment="1" quotePrefix="1">
      <alignment horizontal="center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166" fontId="18" fillId="0" borderId="13" xfId="0" applyNumberFormat="1" applyFont="1" applyBorder="1" applyAlignment="1">
      <alignment horizontal="center"/>
    </xf>
    <xf numFmtId="0" fontId="18" fillId="0" borderId="0" xfId="0" applyFont="1" applyFill="1" applyBorder="1" applyAlignment="1">
      <alignment/>
    </xf>
    <xf numFmtId="20" fontId="19" fillId="0" borderId="0" xfId="0" applyNumberFormat="1" applyFont="1" applyAlignment="1">
      <alignment/>
    </xf>
    <xf numFmtId="165" fontId="19" fillId="0" borderId="13" xfId="0" applyNumberFormat="1" applyFont="1" applyBorder="1" applyAlignment="1">
      <alignment horizontal="center"/>
    </xf>
    <xf numFmtId="165" fontId="40" fillId="0" borderId="13" xfId="0" applyNumberFormat="1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45" fontId="21" fillId="0" borderId="13" xfId="0" applyNumberFormat="1" applyFont="1" applyFill="1" applyBorder="1" applyAlignment="1" quotePrefix="1">
      <alignment horizontal="center"/>
    </xf>
    <xf numFmtId="45" fontId="21" fillId="0" borderId="13" xfId="0" applyNumberFormat="1" applyFont="1" applyFill="1" applyBorder="1" applyAlignment="1">
      <alignment horizontal="center"/>
    </xf>
    <xf numFmtId="166" fontId="21" fillId="0" borderId="13" xfId="0" applyNumberFormat="1" applyFont="1" applyFill="1" applyBorder="1" applyAlignment="1" quotePrefix="1">
      <alignment horizontal="center"/>
    </xf>
    <xf numFmtId="166" fontId="21" fillId="0" borderId="13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14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45" fontId="21" fillId="0" borderId="12" xfId="0" applyNumberFormat="1" applyFont="1" applyFill="1" applyBorder="1" applyAlignment="1" quotePrefix="1">
      <alignment horizontal="center"/>
    </xf>
    <xf numFmtId="45" fontId="21" fillId="0" borderId="12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40" fillId="0" borderId="0" xfId="0" applyFont="1" applyAlignment="1">
      <alignment/>
    </xf>
    <xf numFmtId="165" fontId="40" fillId="0" borderId="12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28125" style="24" customWidth="1"/>
    <col min="2" max="2" width="13.7109375" style="24" customWidth="1"/>
    <col min="3" max="16384" width="9.140625" style="24" customWidth="1"/>
  </cols>
  <sheetData>
    <row r="1" ht="15">
      <c r="B1" s="25" t="s">
        <v>65</v>
      </c>
    </row>
    <row r="2" spans="7:9" ht="15">
      <c r="G2" s="26"/>
      <c r="I2" s="26"/>
    </row>
    <row r="3" spans="7:9" ht="15">
      <c r="G3" s="26"/>
      <c r="I3" s="26"/>
    </row>
    <row r="4" spans="1:12" ht="15">
      <c r="A4" s="27"/>
      <c r="B4" s="28" t="s">
        <v>2</v>
      </c>
      <c r="C4" s="34">
        <v>1990</v>
      </c>
      <c r="D4" s="34">
        <f>C4-1</f>
        <v>1989</v>
      </c>
      <c r="E4" s="34">
        <f aca="true" t="shared" si="0" ref="E4:L4">D4-1</f>
        <v>1988</v>
      </c>
      <c r="F4" s="34">
        <f t="shared" si="0"/>
        <v>1987</v>
      </c>
      <c r="G4" s="34">
        <f t="shared" si="0"/>
        <v>1986</v>
      </c>
      <c r="H4" s="34">
        <f t="shared" si="0"/>
        <v>1985</v>
      </c>
      <c r="I4" s="34">
        <f t="shared" si="0"/>
        <v>1984</v>
      </c>
      <c r="J4" s="34">
        <f t="shared" si="0"/>
        <v>1983</v>
      </c>
      <c r="K4" s="34">
        <f t="shared" si="0"/>
        <v>1982</v>
      </c>
      <c r="L4" s="34">
        <f t="shared" si="0"/>
        <v>1981</v>
      </c>
    </row>
    <row r="5" spans="1:12" ht="15">
      <c r="A5" s="27" t="s">
        <v>8</v>
      </c>
      <c r="B5" s="28" t="s">
        <v>110</v>
      </c>
      <c r="C5" s="34"/>
      <c r="D5" s="34"/>
      <c r="E5" s="34"/>
      <c r="F5" s="34"/>
      <c r="G5" s="30">
        <v>0.02934027777777778</v>
      </c>
      <c r="H5" s="34"/>
      <c r="I5" s="34"/>
      <c r="J5" s="34"/>
      <c r="K5" s="34"/>
      <c r="L5" s="34"/>
    </row>
    <row r="6" spans="1:12" ht="15">
      <c r="A6" s="27" t="s">
        <v>20</v>
      </c>
      <c r="B6" s="28" t="s">
        <v>102</v>
      </c>
      <c r="C6" s="30"/>
      <c r="D6" s="30"/>
      <c r="E6" s="30">
        <v>0.02349537037037037</v>
      </c>
      <c r="F6" s="30">
        <v>0.02263888888888889</v>
      </c>
      <c r="G6" s="30"/>
      <c r="H6" s="30"/>
      <c r="I6" s="30"/>
      <c r="J6" s="30"/>
      <c r="K6" s="30"/>
      <c r="L6" s="30"/>
    </row>
    <row r="7" spans="1:12" ht="15">
      <c r="A7" s="27" t="s">
        <v>20</v>
      </c>
      <c r="B7" s="28" t="s">
        <v>115</v>
      </c>
      <c r="C7" s="30"/>
      <c r="D7" s="30"/>
      <c r="E7" s="30"/>
      <c r="F7" s="30"/>
      <c r="G7" s="30"/>
      <c r="H7" s="30"/>
      <c r="I7" s="30"/>
      <c r="J7" s="30">
        <v>0.02497685185185185</v>
      </c>
      <c r="K7" s="30">
        <v>0.023668981481481485</v>
      </c>
      <c r="L7" s="30">
        <v>0.024837962962962964</v>
      </c>
    </row>
    <row r="8" spans="1:12" ht="15">
      <c r="A8" s="27" t="s">
        <v>20</v>
      </c>
      <c r="B8" s="28" t="s">
        <v>63</v>
      </c>
      <c r="C8" s="30">
        <v>0.024189814814814817</v>
      </c>
      <c r="D8" s="30">
        <v>0.02479166666666667</v>
      </c>
      <c r="E8" s="30">
        <v>0.024756944444444443</v>
      </c>
      <c r="F8" s="30"/>
      <c r="G8" s="30"/>
      <c r="H8" s="30">
        <v>0.023530092592592592</v>
      </c>
      <c r="I8" s="30">
        <v>0.028229166666666666</v>
      </c>
      <c r="J8" s="30">
        <v>0.024560185185185185</v>
      </c>
      <c r="K8" s="30"/>
      <c r="L8" s="30">
        <v>0.025023148148148145</v>
      </c>
    </row>
    <row r="9" spans="1:12" ht="15">
      <c r="A9" s="27" t="s">
        <v>39</v>
      </c>
      <c r="B9" s="28" t="s">
        <v>101</v>
      </c>
      <c r="C9" s="30"/>
      <c r="D9" s="30">
        <v>0.031226851851851853</v>
      </c>
      <c r="E9" s="30"/>
      <c r="F9" s="30"/>
      <c r="G9" s="30"/>
      <c r="H9" s="30">
        <v>0.026064814814814815</v>
      </c>
      <c r="I9" s="30"/>
      <c r="J9" s="30">
        <v>0.028796296296296296</v>
      </c>
      <c r="K9" s="30"/>
      <c r="L9" s="30">
        <v>0.028657407407407406</v>
      </c>
    </row>
    <row r="10" spans="1:12" ht="15">
      <c r="A10" s="27" t="s">
        <v>23</v>
      </c>
      <c r="B10" s="28" t="s">
        <v>68</v>
      </c>
      <c r="C10" s="30">
        <v>0.022754629629629628</v>
      </c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5">
      <c r="A11" s="27" t="s">
        <v>12</v>
      </c>
      <c r="B11" s="28" t="s">
        <v>13</v>
      </c>
      <c r="C11" s="30">
        <v>0.024837962962962964</v>
      </c>
      <c r="D11" s="30"/>
      <c r="E11" s="30">
        <v>0.025023148148148145</v>
      </c>
      <c r="F11" s="30">
        <v>0.02193287037037037</v>
      </c>
      <c r="G11" s="30">
        <v>0.025208333333333333</v>
      </c>
      <c r="H11" s="30">
        <v>0.02327546296296296</v>
      </c>
      <c r="I11" s="30">
        <v>0.03125</v>
      </c>
      <c r="J11" s="30">
        <v>0.02685185185185185</v>
      </c>
      <c r="K11" s="30">
        <v>0.027129629629629632</v>
      </c>
      <c r="L11" s="30">
        <v>0.027951388888888887</v>
      </c>
    </row>
    <row r="12" spans="1:12" ht="15">
      <c r="A12" s="27" t="s">
        <v>16</v>
      </c>
      <c r="B12" s="28" t="s">
        <v>17</v>
      </c>
      <c r="C12" s="30">
        <v>0.02273148148148148</v>
      </c>
      <c r="D12" s="30">
        <v>0.022673611111111113</v>
      </c>
      <c r="E12" s="30"/>
      <c r="F12" s="30">
        <v>0.02217592592592593</v>
      </c>
      <c r="G12" s="30"/>
      <c r="H12" s="30"/>
      <c r="I12" s="30"/>
      <c r="J12" s="30"/>
      <c r="K12" s="30"/>
      <c r="L12" s="30"/>
    </row>
    <row r="13" spans="1:12" ht="15">
      <c r="A13" s="27" t="s">
        <v>8</v>
      </c>
      <c r="B13" s="28" t="s">
        <v>18</v>
      </c>
      <c r="C13" s="30"/>
      <c r="D13" s="30">
        <v>0.019444444444444445</v>
      </c>
      <c r="E13" s="30">
        <v>0.020185185185185184</v>
      </c>
      <c r="F13" s="30"/>
      <c r="G13" s="30">
        <v>0.0218287037037037</v>
      </c>
      <c r="H13" s="30"/>
      <c r="I13" s="30"/>
      <c r="J13" s="30"/>
      <c r="K13" s="30"/>
      <c r="L13" s="30"/>
    </row>
    <row r="14" spans="1:12" ht="15">
      <c r="A14" s="27" t="s">
        <v>16</v>
      </c>
      <c r="B14" s="28" t="s">
        <v>83</v>
      </c>
      <c r="C14" s="30"/>
      <c r="D14" s="30">
        <v>0.023368055555555555</v>
      </c>
      <c r="E14" s="30">
        <v>0.02375</v>
      </c>
      <c r="F14" s="30"/>
      <c r="G14" s="30"/>
      <c r="H14" s="30">
        <v>0.021342592592592594</v>
      </c>
      <c r="I14" s="30">
        <v>0.02715277777777778</v>
      </c>
      <c r="J14" s="30"/>
      <c r="K14" s="30"/>
      <c r="L14" s="30"/>
    </row>
    <row r="15" spans="1:12" ht="15">
      <c r="A15" s="27" t="s">
        <v>8</v>
      </c>
      <c r="B15" s="28" t="s">
        <v>83</v>
      </c>
      <c r="C15" s="30"/>
      <c r="D15" s="30">
        <v>0.02511574074074074</v>
      </c>
      <c r="E15" s="30">
        <v>0.025231481481481483</v>
      </c>
      <c r="F15" s="30"/>
      <c r="G15" s="30"/>
      <c r="H15" s="30">
        <v>0.02383101851851852</v>
      </c>
      <c r="I15" s="30"/>
      <c r="J15" s="30"/>
      <c r="K15" s="30"/>
      <c r="L15" s="30"/>
    </row>
    <row r="16" spans="1:12" ht="15">
      <c r="A16" s="27" t="s">
        <v>16</v>
      </c>
      <c r="B16" s="28" t="s">
        <v>19</v>
      </c>
      <c r="C16" s="30">
        <v>0.028275462962962964</v>
      </c>
      <c r="D16" s="30">
        <v>0.027696759259259258</v>
      </c>
      <c r="E16" s="30">
        <v>0.028761574074074075</v>
      </c>
      <c r="F16" s="30">
        <v>0.025567129629629634</v>
      </c>
      <c r="G16" s="30"/>
      <c r="H16" s="30"/>
      <c r="I16" s="30"/>
      <c r="J16" s="30"/>
      <c r="K16" s="30"/>
      <c r="L16" s="30"/>
    </row>
    <row r="17" spans="1:12" ht="15">
      <c r="A17" s="27" t="s">
        <v>42</v>
      </c>
      <c r="B17" s="28" t="s">
        <v>84</v>
      </c>
      <c r="C17" s="30">
        <v>0.024895833333333336</v>
      </c>
      <c r="D17" s="30">
        <v>0.02460648148148148</v>
      </c>
      <c r="E17" s="30"/>
      <c r="F17" s="30">
        <v>0.02351851851851852</v>
      </c>
      <c r="G17" s="30">
        <v>0.026122685185185183</v>
      </c>
      <c r="H17" s="30"/>
      <c r="I17" s="30">
        <v>0.02821759259259259</v>
      </c>
      <c r="J17" s="30">
        <v>0.02621527777777778</v>
      </c>
      <c r="K17" s="30"/>
      <c r="L17" s="30">
        <v>0.027789351851851853</v>
      </c>
    </row>
    <row r="18" spans="1:12" ht="15">
      <c r="A18" s="27" t="s">
        <v>39</v>
      </c>
      <c r="B18" s="28" t="s">
        <v>81</v>
      </c>
      <c r="C18" s="30"/>
      <c r="D18" s="30">
        <v>0.02271990740740741</v>
      </c>
      <c r="E18" s="30">
        <v>0.023009259259259257</v>
      </c>
      <c r="F18" s="30">
        <v>0.024537037037037038</v>
      </c>
      <c r="G18" s="30">
        <v>0.025543981481481483</v>
      </c>
      <c r="H18" s="30">
        <v>0.02478009259259259</v>
      </c>
      <c r="I18" s="30">
        <v>0.03027777777777778</v>
      </c>
      <c r="J18" s="30"/>
      <c r="K18" s="30"/>
      <c r="L18" s="30"/>
    </row>
    <row r="19" spans="1:12" ht="15">
      <c r="A19" s="27" t="s">
        <v>23</v>
      </c>
      <c r="B19" s="28" t="s">
        <v>24</v>
      </c>
      <c r="C19" s="30">
        <v>0.0249537037037037</v>
      </c>
      <c r="D19" s="30">
        <v>0.025277777777777777</v>
      </c>
      <c r="E19" s="30">
        <v>0.024826388888888887</v>
      </c>
      <c r="F19" s="30">
        <v>0.02449074074074074</v>
      </c>
      <c r="G19" s="30">
        <v>0.02694444444444444</v>
      </c>
      <c r="H19" s="30">
        <v>0.022094907407407407</v>
      </c>
      <c r="I19" s="30">
        <v>0.02774305555555556</v>
      </c>
      <c r="J19" s="30"/>
      <c r="K19" s="30"/>
      <c r="L19" s="30"/>
    </row>
    <row r="20" spans="1:12" ht="15">
      <c r="A20" s="27" t="s">
        <v>14</v>
      </c>
      <c r="B20" s="28" t="s">
        <v>109</v>
      </c>
      <c r="C20" s="30"/>
      <c r="D20" s="30"/>
      <c r="E20" s="30"/>
      <c r="F20" s="30"/>
      <c r="G20" s="30">
        <v>0.027557870370370368</v>
      </c>
      <c r="H20" s="30">
        <v>0.02440972222222222</v>
      </c>
      <c r="I20" s="30"/>
      <c r="J20" s="30"/>
      <c r="K20" s="30"/>
      <c r="L20" s="30"/>
    </row>
    <row r="21" spans="1:12" ht="15">
      <c r="A21" s="27" t="s">
        <v>27</v>
      </c>
      <c r="B21" s="28" t="s">
        <v>28</v>
      </c>
      <c r="C21" s="30">
        <v>0.019756944444444445</v>
      </c>
      <c r="D21" s="30"/>
      <c r="E21" s="30">
        <v>0.021678240740740738</v>
      </c>
      <c r="F21" s="30">
        <v>0.020196759259259258</v>
      </c>
      <c r="G21" s="30">
        <v>0.023310185185185187</v>
      </c>
      <c r="H21" s="30"/>
      <c r="I21" s="30">
        <v>0.023113425925925926</v>
      </c>
      <c r="J21" s="30"/>
      <c r="K21" s="30">
        <v>0.02034722222222222</v>
      </c>
      <c r="L21" s="30"/>
    </row>
    <row r="22" spans="1:12" ht="15">
      <c r="A22" s="27" t="s">
        <v>29</v>
      </c>
      <c r="B22" s="28" t="s">
        <v>28</v>
      </c>
      <c r="C22" s="30"/>
      <c r="D22" s="30"/>
      <c r="E22" s="30">
        <v>0.0218287037037037</v>
      </c>
      <c r="F22" s="30">
        <v>0.020763888888888887</v>
      </c>
      <c r="G22" s="30">
        <v>0.020995370370370373</v>
      </c>
      <c r="H22" s="30">
        <v>0.020300925925925927</v>
      </c>
      <c r="I22" s="30"/>
      <c r="J22" s="30">
        <v>0.02395833333333333</v>
      </c>
      <c r="K22" s="30"/>
      <c r="L22" s="30"/>
    </row>
    <row r="23" spans="1:12" ht="15">
      <c r="A23" s="27" t="s">
        <v>14</v>
      </c>
      <c r="B23" s="28" t="s">
        <v>30</v>
      </c>
      <c r="C23" s="30"/>
      <c r="D23" s="30">
        <v>0.020381944444444446</v>
      </c>
      <c r="E23" s="30"/>
      <c r="F23" s="30">
        <v>0.02028935185185185</v>
      </c>
      <c r="G23" s="30"/>
      <c r="H23" s="30">
        <v>0.019814814814814816</v>
      </c>
      <c r="I23" s="30">
        <v>0.024259259259259258</v>
      </c>
      <c r="J23" s="30">
        <v>0.021689814814814815</v>
      </c>
      <c r="K23" s="30">
        <v>0.022326388888888885</v>
      </c>
      <c r="L23" s="30">
        <v>0.022743055555555555</v>
      </c>
    </row>
    <row r="24" spans="1:12" ht="15">
      <c r="A24" s="27" t="s">
        <v>16</v>
      </c>
      <c r="B24" s="28" t="s">
        <v>31</v>
      </c>
      <c r="C24" s="30"/>
      <c r="D24" s="30">
        <v>0.020613425925925927</v>
      </c>
      <c r="E24" s="30"/>
      <c r="F24" s="30">
        <v>0.02065972222222222</v>
      </c>
      <c r="G24" s="30">
        <v>0.0228125</v>
      </c>
      <c r="H24" s="30"/>
      <c r="I24" s="30"/>
      <c r="J24" s="30">
        <v>0.02361111111111111</v>
      </c>
      <c r="K24" s="30">
        <v>0.023854166666666666</v>
      </c>
      <c r="L24" s="30"/>
    </row>
    <row r="25" spans="1:12" ht="15">
      <c r="A25" s="27" t="s">
        <v>14</v>
      </c>
      <c r="B25" s="28" t="s">
        <v>32</v>
      </c>
      <c r="C25" s="30"/>
      <c r="D25" s="30"/>
      <c r="E25" s="30"/>
      <c r="F25" s="30"/>
      <c r="G25" s="30"/>
      <c r="H25" s="30">
        <v>0.02309027777777778</v>
      </c>
      <c r="I25" s="30"/>
      <c r="J25" s="30"/>
      <c r="K25" s="30"/>
      <c r="L25" s="30"/>
    </row>
    <row r="26" spans="1:12" ht="15">
      <c r="A26" s="27" t="s">
        <v>29</v>
      </c>
      <c r="B26" s="28" t="s">
        <v>32</v>
      </c>
      <c r="C26" s="30"/>
      <c r="D26" s="30"/>
      <c r="E26" s="30"/>
      <c r="F26" s="30"/>
      <c r="G26" s="30">
        <v>0.027233796296296298</v>
      </c>
      <c r="H26" s="30">
        <v>0.02445601851851852</v>
      </c>
      <c r="I26" s="30"/>
      <c r="J26" s="30"/>
      <c r="K26" s="30"/>
      <c r="L26" s="30"/>
    </row>
    <row r="27" spans="1:12" ht="15">
      <c r="A27" s="27" t="s">
        <v>14</v>
      </c>
      <c r="B27" s="28" t="s">
        <v>33</v>
      </c>
      <c r="C27" s="30"/>
      <c r="D27" s="30">
        <v>0.025868055555555557</v>
      </c>
      <c r="E27" s="30">
        <v>0.027824074074074074</v>
      </c>
      <c r="F27" s="30"/>
      <c r="G27" s="30"/>
      <c r="H27" s="30"/>
      <c r="I27" s="30"/>
      <c r="J27" s="30"/>
      <c r="K27" s="30"/>
      <c r="L27" s="30"/>
    </row>
    <row r="28" spans="1:12" ht="15">
      <c r="A28" s="27" t="s">
        <v>39</v>
      </c>
      <c r="B28" s="28" t="s">
        <v>114</v>
      </c>
      <c r="C28" s="30"/>
      <c r="D28" s="30"/>
      <c r="E28" s="30"/>
      <c r="F28" s="30"/>
      <c r="G28" s="30"/>
      <c r="H28" s="30"/>
      <c r="I28" s="30">
        <v>0.034583333333333334</v>
      </c>
      <c r="J28" s="30"/>
      <c r="K28" s="30"/>
      <c r="L28" s="30"/>
    </row>
    <row r="29" spans="1:12" ht="15">
      <c r="A29" s="27" t="s">
        <v>25</v>
      </c>
      <c r="B29" s="28" t="s">
        <v>95</v>
      </c>
      <c r="C29" s="30"/>
      <c r="D29" s="30">
        <v>0.0278125</v>
      </c>
      <c r="E29" s="30"/>
      <c r="F29" s="30"/>
      <c r="G29" s="30"/>
      <c r="H29" s="30"/>
      <c r="I29" s="30">
        <v>0.026875</v>
      </c>
      <c r="J29" s="30">
        <v>0.024016203703703706</v>
      </c>
      <c r="K29" s="30">
        <v>0.027349537037037037</v>
      </c>
      <c r="L29" s="30">
        <v>0.025104166666666664</v>
      </c>
    </row>
    <row r="30" spans="1:12" ht="15">
      <c r="A30" s="27" t="s">
        <v>42</v>
      </c>
      <c r="B30" s="28" t="s">
        <v>79</v>
      </c>
      <c r="C30" s="30"/>
      <c r="D30" s="30"/>
      <c r="E30" s="30"/>
      <c r="F30" s="30"/>
      <c r="G30" s="30"/>
      <c r="H30" s="30"/>
      <c r="I30" s="30"/>
      <c r="J30" s="30">
        <v>0.02532407407407408</v>
      </c>
      <c r="K30" s="30">
        <v>0.025381944444444443</v>
      </c>
      <c r="L30" s="30"/>
    </row>
    <row r="31" spans="1:12" ht="15">
      <c r="A31" s="27" t="s">
        <v>21</v>
      </c>
      <c r="B31" s="28" t="s">
        <v>91</v>
      </c>
      <c r="C31" s="30">
        <v>0.026412037037037036</v>
      </c>
      <c r="D31" s="30"/>
      <c r="E31" s="30"/>
      <c r="F31" s="30"/>
      <c r="G31" s="30"/>
      <c r="H31" s="30"/>
      <c r="I31" s="30">
        <v>0.03074074074074074</v>
      </c>
      <c r="J31" s="30">
        <v>0.02560185185185185</v>
      </c>
      <c r="K31" s="30"/>
      <c r="L31" s="30"/>
    </row>
    <row r="32" spans="1:12" ht="15">
      <c r="A32" s="27" t="s">
        <v>39</v>
      </c>
      <c r="B32" s="28" t="s">
        <v>113</v>
      </c>
      <c r="C32" s="30"/>
      <c r="D32" s="30"/>
      <c r="E32" s="30"/>
      <c r="F32" s="30"/>
      <c r="G32" s="30"/>
      <c r="H32" s="30"/>
      <c r="I32" s="30">
        <v>0.0296412037037037</v>
      </c>
      <c r="J32" s="30"/>
      <c r="K32" s="30"/>
      <c r="L32" s="30"/>
    </row>
    <row r="33" spans="1:12" ht="15">
      <c r="A33" s="27" t="s">
        <v>10</v>
      </c>
      <c r="B33" s="28" t="s">
        <v>120</v>
      </c>
      <c r="C33" s="30"/>
      <c r="D33" s="30"/>
      <c r="E33" s="30"/>
      <c r="F33" s="30"/>
      <c r="G33" s="30"/>
      <c r="H33" s="30"/>
      <c r="I33" s="30"/>
      <c r="J33" s="30"/>
      <c r="K33" s="30"/>
      <c r="L33" s="30">
        <v>0.02201388888888889</v>
      </c>
    </row>
    <row r="34" spans="1:12" ht="15">
      <c r="A34" s="27" t="s">
        <v>8</v>
      </c>
      <c r="B34" s="28" t="s">
        <v>89</v>
      </c>
      <c r="C34" s="30">
        <v>0.024513888888888887</v>
      </c>
      <c r="D34" s="30"/>
      <c r="E34" s="30"/>
      <c r="F34" s="30"/>
      <c r="G34" s="30"/>
      <c r="H34" s="30"/>
      <c r="I34" s="30"/>
      <c r="J34" s="30"/>
      <c r="K34" s="30"/>
      <c r="L34" s="30"/>
    </row>
    <row r="35" spans="1:12" ht="15">
      <c r="A35" s="27" t="s">
        <v>8</v>
      </c>
      <c r="B35" s="28" t="s">
        <v>90</v>
      </c>
      <c r="C35" s="30">
        <v>0.026863425925925926</v>
      </c>
      <c r="D35" s="30">
        <v>0.02773148148148148</v>
      </c>
      <c r="E35" s="30"/>
      <c r="F35" s="30"/>
      <c r="G35" s="30"/>
      <c r="H35" s="30"/>
      <c r="I35" s="30"/>
      <c r="J35" s="30"/>
      <c r="K35" s="30"/>
      <c r="L35" s="30"/>
    </row>
    <row r="36" spans="1:12" ht="15">
      <c r="A36" s="27" t="s">
        <v>39</v>
      </c>
      <c r="B36" s="28" t="s">
        <v>40</v>
      </c>
      <c r="C36" s="30">
        <v>0.02136574074074074</v>
      </c>
      <c r="D36" s="30">
        <v>0.0221875</v>
      </c>
      <c r="E36" s="30">
        <v>0.022152777777777775</v>
      </c>
      <c r="F36" s="30"/>
      <c r="G36" s="30">
        <v>0.023703703703703703</v>
      </c>
      <c r="H36" s="30">
        <v>0.021550925925925928</v>
      </c>
      <c r="I36" s="30">
        <v>0.02528935185185185</v>
      </c>
      <c r="J36" s="30">
        <v>0.022997685185185187</v>
      </c>
      <c r="K36" s="30">
        <v>0.023310185185185187</v>
      </c>
      <c r="L36" s="30">
        <v>0.02423611111111111</v>
      </c>
    </row>
    <row r="37" spans="1:12" ht="15">
      <c r="A37" s="27" t="s">
        <v>14</v>
      </c>
      <c r="B37" s="28" t="s">
        <v>40</v>
      </c>
      <c r="C37" s="30">
        <v>0.021979166666666664</v>
      </c>
      <c r="D37" s="30">
        <v>0.021736111111111112</v>
      </c>
      <c r="E37" s="30">
        <v>0.0218287037037037</v>
      </c>
      <c r="F37" s="30">
        <v>0.02107638888888889</v>
      </c>
      <c r="G37" s="30">
        <v>0.02395833333333333</v>
      </c>
      <c r="H37" s="30">
        <v>0.02172453703703704</v>
      </c>
      <c r="I37" s="30">
        <v>0.028136574074074074</v>
      </c>
      <c r="J37" s="30">
        <v>0.025370370370370366</v>
      </c>
      <c r="K37" s="30">
        <v>0.025439814814814814</v>
      </c>
      <c r="L37" s="30"/>
    </row>
    <row r="38" spans="1:12" ht="15">
      <c r="A38" s="27" t="s">
        <v>14</v>
      </c>
      <c r="B38" s="28" t="s">
        <v>80</v>
      </c>
      <c r="C38" s="30">
        <v>0.02200231481481482</v>
      </c>
      <c r="D38" s="30"/>
      <c r="E38" s="30">
        <v>0.02224537037037037</v>
      </c>
      <c r="F38" s="30">
        <v>0.026620370370370374</v>
      </c>
      <c r="G38" s="30"/>
      <c r="H38" s="30"/>
      <c r="I38" s="30"/>
      <c r="J38" s="30"/>
      <c r="K38" s="30"/>
      <c r="L38" s="30"/>
    </row>
    <row r="39" spans="1:12" ht="15">
      <c r="A39" s="27" t="s">
        <v>41</v>
      </c>
      <c r="B39" s="28" t="s">
        <v>106</v>
      </c>
      <c r="C39" s="30"/>
      <c r="D39" s="30"/>
      <c r="E39" s="30">
        <v>0.03277777777777778</v>
      </c>
      <c r="F39" s="30"/>
      <c r="G39" s="30">
        <v>0.031215277777777783</v>
      </c>
      <c r="H39" s="30"/>
      <c r="I39" s="30"/>
      <c r="J39" s="30">
        <v>0.03173611111111111</v>
      </c>
      <c r="K39" s="30">
        <v>0.031099537037037037</v>
      </c>
      <c r="L39" s="30">
        <v>0.029212962962962965</v>
      </c>
    </row>
    <row r="40" spans="1:12" ht="15">
      <c r="A40" s="27" t="s">
        <v>41</v>
      </c>
      <c r="B40" s="28" t="s">
        <v>99</v>
      </c>
      <c r="C40" s="30"/>
      <c r="D40" s="30">
        <v>0.03241898148148148</v>
      </c>
      <c r="E40" s="30"/>
      <c r="F40" s="30"/>
      <c r="G40" s="30"/>
      <c r="H40" s="30"/>
      <c r="I40" s="30"/>
      <c r="J40" s="30"/>
      <c r="K40" s="30"/>
      <c r="L40" s="30"/>
    </row>
    <row r="41" spans="1:12" ht="15">
      <c r="A41" s="27" t="s">
        <v>29</v>
      </c>
      <c r="B41" s="28" t="s">
        <v>88</v>
      </c>
      <c r="C41" s="30">
        <v>0.021319444444444443</v>
      </c>
      <c r="D41" s="30"/>
      <c r="E41" s="30">
        <v>0.024386574074074074</v>
      </c>
      <c r="F41" s="30"/>
      <c r="G41" s="30"/>
      <c r="H41" s="30"/>
      <c r="I41" s="30"/>
      <c r="J41" s="30"/>
      <c r="K41" s="30"/>
      <c r="L41" s="30"/>
    </row>
    <row r="42" spans="1:12" ht="15">
      <c r="A42" s="27" t="s">
        <v>39</v>
      </c>
      <c r="B42" s="28" t="s">
        <v>44</v>
      </c>
      <c r="C42" s="30"/>
      <c r="D42" s="30">
        <v>0.022164351851851852</v>
      </c>
      <c r="E42" s="30">
        <v>0.0218287037037037</v>
      </c>
      <c r="F42" s="30">
        <v>0.021585648148148145</v>
      </c>
      <c r="G42" s="30">
        <v>0.024097222222222225</v>
      </c>
      <c r="H42" s="30">
        <v>0.021736111111111112</v>
      </c>
      <c r="I42" s="30">
        <v>0.02774305555555556</v>
      </c>
      <c r="J42" s="30">
        <v>0.024224537037037034</v>
      </c>
      <c r="K42" s="30">
        <v>0.02400462962962963</v>
      </c>
      <c r="L42" s="30">
        <v>0.02508101851851852</v>
      </c>
    </row>
    <row r="43" spans="1:12" ht="15">
      <c r="A43" s="27" t="s">
        <v>14</v>
      </c>
      <c r="B43" s="28" t="s">
        <v>93</v>
      </c>
      <c r="C43" s="30"/>
      <c r="D43" s="30">
        <v>0.024722222222222225</v>
      </c>
      <c r="E43" s="30"/>
      <c r="F43" s="30"/>
      <c r="G43" s="30"/>
      <c r="H43" s="30"/>
      <c r="I43" s="30"/>
      <c r="J43" s="30"/>
      <c r="K43" s="30"/>
      <c r="L43" s="30"/>
    </row>
    <row r="44" spans="1:12" ht="15">
      <c r="A44" s="27" t="s">
        <v>23</v>
      </c>
      <c r="B44" s="28" t="s">
        <v>45</v>
      </c>
      <c r="C44" s="30">
        <v>0.02442129629629629</v>
      </c>
      <c r="D44" s="30">
        <v>0.023680555555555555</v>
      </c>
      <c r="E44" s="30">
        <v>0.025277777777777777</v>
      </c>
      <c r="F44" s="30"/>
      <c r="G44" s="30"/>
      <c r="H44" s="30"/>
      <c r="I44" s="30"/>
      <c r="J44" s="30"/>
      <c r="K44" s="30"/>
      <c r="L44" s="30"/>
    </row>
    <row r="45" spans="1:12" ht="15">
      <c r="A45" s="27" t="s">
        <v>36</v>
      </c>
      <c r="B45" s="28" t="s">
        <v>116</v>
      </c>
      <c r="C45" s="30"/>
      <c r="D45" s="30"/>
      <c r="E45" s="30"/>
      <c r="F45" s="30"/>
      <c r="G45" s="30"/>
      <c r="H45" s="30"/>
      <c r="I45" s="30"/>
      <c r="J45" s="30">
        <v>0.025266203703703704</v>
      </c>
      <c r="K45" s="30"/>
      <c r="L45" s="30"/>
    </row>
    <row r="46" spans="1:12" ht="15">
      <c r="A46" s="27" t="s">
        <v>20</v>
      </c>
      <c r="B46" s="28" t="s">
        <v>94</v>
      </c>
      <c r="C46" s="30"/>
      <c r="D46" s="30">
        <v>0.025925925925925925</v>
      </c>
      <c r="E46" s="30"/>
      <c r="F46" s="30"/>
      <c r="G46" s="30"/>
      <c r="H46" s="30"/>
      <c r="I46" s="30"/>
      <c r="J46" s="30"/>
      <c r="K46" s="30"/>
      <c r="L46" s="30"/>
    </row>
    <row r="47" spans="1:12" ht="15">
      <c r="A47" s="27" t="s">
        <v>8</v>
      </c>
      <c r="B47" s="28" t="s">
        <v>96</v>
      </c>
      <c r="C47" s="30"/>
      <c r="D47" s="30">
        <v>0.02513888888888889</v>
      </c>
      <c r="E47" s="30">
        <v>0.026331018518518517</v>
      </c>
      <c r="F47" s="30">
        <v>0.02476851851851852</v>
      </c>
      <c r="G47" s="30"/>
      <c r="H47" s="30"/>
      <c r="I47" s="30"/>
      <c r="J47" s="30"/>
      <c r="K47" s="30"/>
      <c r="L47" s="30"/>
    </row>
    <row r="48" spans="1:12" ht="15">
      <c r="A48" s="27" t="s">
        <v>36</v>
      </c>
      <c r="B48" s="28" t="s">
        <v>92</v>
      </c>
      <c r="C48" s="30"/>
      <c r="D48" s="30">
        <v>0.027592592592592596</v>
      </c>
      <c r="E48" s="30"/>
      <c r="F48" s="30"/>
      <c r="G48" s="30"/>
      <c r="H48" s="30">
        <v>0.024513888888888887</v>
      </c>
      <c r="I48" s="30">
        <v>0.029236111111111112</v>
      </c>
      <c r="J48" s="30">
        <v>0.025034722222222222</v>
      </c>
      <c r="K48" s="30">
        <v>0.025532407407407406</v>
      </c>
      <c r="L48" s="30">
        <v>0.02375</v>
      </c>
    </row>
    <row r="49" spans="1:12" ht="15">
      <c r="A49" s="27" t="s">
        <v>21</v>
      </c>
      <c r="B49" s="28" t="s">
        <v>66</v>
      </c>
      <c r="C49" s="30">
        <v>0.025474537037037035</v>
      </c>
      <c r="D49" s="30">
        <v>0.027210648148148147</v>
      </c>
      <c r="E49" s="30"/>
      <c r="F49" s="30"/>
      <c r="G49" s="30"/>
      <c r="H49" s="30"/>
      <c r="I49" s="30"/>
      <c r="J49" s="30"/>
      <c r="K49" s="30"/>
      <c r="L49" s="30"/>
    </row>
    <row r="50" spans="1:12" ht="15">
      <c r="A50" s="27" t="s">
        <v>36</v>
      </c>
      <c r="B50" s="28" t="s">
        <v>111</v>
      </c>
      <c r="C50" s="30"/>
      <c r="D50" s="30"/>
      <c r="E50" s="30"/>
      <c r="F50" s="30"/>
      <c r="G50" s="30">
        <v>0.0275</v>
      </c>
      <c r="H50" s="30">
        <v>0.024502314814814814</v>
      </c>
      <c r="I50" s="30"/>
      <c r="J50" s="30"/>
      <c r="K50" s="30"/>
      <c r="L50" s="30"/>
    </row>
    <row r="51" spans="1:12" ht="15">
      <c r="A51" s="27" t="s">
        <v>27</v>
      </c>
      <c r="B51" s="28" t="s">
        <v>46</v>
      </c>
      <c r="C51" s="30">
        <v>0.028125</v>
      </c>
      <c r="D51" s="30">
        <v>0.028356481481481483</v>
      </c>
      <c r="E51" s="30">
        <v>0.02980324074074074</v>
      </c>
      <c r="F51" s="30"/>
      <c r="G51" s="30"/>
      <c r="H51" s="30"/>
      <c r="I51" s="30"/>
      <c r="J51" s="30"/>
      <c r="K51" s="30"/>
      <c r="L51" s="30"/>
    </row>
    <row r="52" spans="1:12" ht="15">
      <c r="A52" s="27" t="s">
        <v>10</v>
      </c>
      <c r="B52" s="28" t="s">
        <v>87</v>
      </c>
      <c r="C52" s="30">
        <v>0.021284722222222222</v>
      </c>
      <c r="D52" s="30"/>
      <c r="E52" s="30"/>
      <c r="F52" s="30"/>
      <c r="G52" s="30"/>
      <c r="H52" s="30"/>
      <c r="I52" s="30"/>
      <c r="J52" s="30"/>
      <c r="K52" s="30"/>
      <c r="L52" s="30"/>
    </row>
    <row r="53" spans="1:12" ht="15">
      <c r="A53" s="27" t="s">
        <v>14</v>
      </c>
      <c r="B53" s="28" t="s">
        <v>47</v>
      </c>
      <c r="C53" s="30">
        <v>0.023668981481481485</v>
      </c>
      <c r="D53" s="30"/>
      <c r="E53" s="30">
        <v>0.02193287037037037</v>
      </c>
      <c r="F53" s="30">
        <v>0.021064814814814814</v>
      </c>
      <c r="G53" s="30"/>
      <c r="H53" s="30">
        <v>0.022164351851851852</v>
      </c>
      <c r="I53" s="30">
        <v>0.02836805555555556</v>
      </c>
      <c r="J53" s="30"/>
      <c r="K53" s="30"/>
      <c r="L53" s="30"/>
    </row>
    <row r="54" spans="1:12" ht="15">
      <c r="A54" s="27" t="s">
        <v>10</v>
      </c>
      <c r="B54" s="28" t="s">
        <v>48</v>
      </c>
      <c r="C54" s="30">
        <v>0.02318287037037037</v>
      </c>
      <c r="D54" s="30"/>
      <c r="E54" s="30">
        <v>0.02238425925925926</v>
      </c>
      <c r="F54" s="30">
        <v>0.021550925925925928</v>
      </c>
      <c r="G54" s="30">
        <v>0.025590277777777778</v>
      </c>
      <c r="H54" s="30"/>
      <c r="I54" s="30"/>
      <c r="J54" s="30"/>
      <c r="K54" s="30"/>
      <c r="L54" s="30"/>
    </row>
    <row r="55" spans="1:12" ht="15">
      <c r="A55" s="27" t="s">
        <v>16</v>
      </c>
      <c r="B55" s="28" t="s">
        <v>117</v>
      </c>
      <c r="C55" s="30"/>
      <c r="D55" s="30"/>
      <c r="E55" s="30"/>
      <c r="F55" s="30"/>
      <c r="G55" s="30"/>
      <c r="H55" s="30"/>
      <c r="I55" s="30"/>
      <c r="J55" s="30"/>
      <c r="K55" s="30">
        <v>0.028692129629629633</v>
      </c>
      <c r="L55" s="30">
        <v>0.031574074074074074</v>
      </c>
    </row>
    <row r="56" spans="1:12" ht="15">
      <c r="A56" s="27" t="s">
        <v>8</v>
      </c>
      <c r="B56" s="28" t="s">
        <v>105</v>
      </c>
      <c r="C56" s="30"/>
      <c r="D56" s="30"/>
      <c r="E56" s="30">
        <v>0.02508101851851852</v>
      </c>
      <c r="F56" s="30">
        <v>0.024351851851851857</v>
      </c>
      <c r="G56" s="30"/>
      <c r="H56" s="30"/>
      <c r="I56" s="30"/>
      <c r="J56" s="30"/>
      <c r="K56" s="30"/>
      <c r="L56" s="30"/>
    </row>
    <row r="57" spans="1:12" ht="15">
      <c r="A57" s="27" t="s">
        <v>41</v>
      </c>
      <c r="B57" s="28" t="s">
        <v>67</v>
      </c>
      <c r="C57" s="30"/>
      <c r="D57" s="30">
        <v>0.03053240740740741</v>
      </c>
      <c r="E57" s="30"/>
      <c r="F57" s="30"/>
      <c r="G57" s="30"/>
      <c r="H57" s="30"/>
      <c r="I57" s="30"/>
      <c r="J57" s="30"/>
      <c r="K57" s="30"/>
      <c r="L57" s="30"/>
    </row>
    <row r="58" spans="1:12" ht="15">
      <c r="A58" s="27" t="s">
        <v>21</v>
      </c>
      <c r="B58" s="28" t="s">
        <v>50</v>
      </c>
      <c r="C58" s="30">
        <v>0.022060185185185183</v>
      </c>
      <c r="D58" s="30">
        <v>0.022581018518518518</v>
      </c>
      <c r="E58" s="30">
        <v>0.023252314814814812</v>
      </c>
      <c r="F58" s="30"/>
      <c r="G58" s="30"/>
      <c r="H58" s="30"/>
      <c r="I58" s="30"/>
      <c r="J58" s="30"/>
      <c r="K58" s="30"/>
      <c r="L58" s="30"/>
    </row>
    <row r="59" spans="1:12" ht="15">
      <c r="A59" s="27" t="s">
        <v>39</v>
      </c>
      <c r="B59" s="28" t="s">
        <v>112</v>
      </c>
      <c r="C59" s="30"/>
      <c r="D59" s="30"/>
      <c r="E59" s="30"/>
      <c r="F59" s="30"/>
      <c r="G59" s="30"/>
      <c r="H59" s="30">
        <v>0.024224537037037034</v>
      </c>
      <c r="I59" s="30"/>
      <c r="J59" s="30"/>
      <c r="K59" s="30"/>
      <c r="L59" s="30"/>
    </row>
    <row r="60" spans="1:12" ht="15">
      <c r="A60" s="27" t="s">
        <v>16</v>
      </c>
      <c r="B60" s="28" t="s">
        <v>51</v>
      </c>
      <c r="C60" s="30">
        <v>0.021840277777777778</v>
      </c>
      <c r="D60" s="30">
        <v>0.022511574074074073</v>
      </c>
      <c r="E60" s="30">
        <v>0.0225</v>
      </c>
      <c r="F60" s="30">
        <v>0.02314814814814815</v>
      </c>
      <c r="G60" s="30">
        <v>0.025532407407407406</v>
      </c>
      <c r="H60" s="30"/>
      <c r="I60" s="30"/>
      <c r="J60" s="30"/>
      <c r="K60" s="30"/>
      <c r="L60" s="30"/>
    </row>
    <row r="61" spans="1:12" ht="15">
      <c r="A61" s="27" t="s">
        <v>16</v>
      </c>
      <c r="B61" s="28" t="s">
        <v>52</v>
      </c>
      <c r="C61" s="30">
        <v>0.024502314814814814</v>
      </c>
      <c r="D61" s="30">
        <v>0.02511574074074074</v>
      </c>
      <c r="E61" s="30">
        <v>0.024097222222222225</v>
      </c>
      <c r="F61" s="30">
        <v>0.02359953703703704</v>
      </c>
      <c r="G61" s="30">
        <v>0.02480324074074074</v>
      </c>
      <c r="H61" s="30">
        <v>0.022754629629629628</v>
      </c>
      <c r="I61" s="30">
        <v>0.028958333333333336</v>
      </c>
      <c r="J61" s="30"/>
      <c r="K61" s="30">
        <v>0.0241087962962963</v>
      </c>
      <c r="L61" s="30">
        <v>0.026261574074074076</v>
      </c>
    </row>
    <row r="62" spans="1:12" ht="15">
      <c r="A62" s="27" t="s">
        <v>8</v>
      </c>
      <c r="B62" s="28" t="s">
        <v>103</v>
      </c>
      <c r="C62" s="30"/>
      <c r="D62" s="30"/>
      <c r="E62" s="30">
        <v>0.02442129629629629</v>
      </c>
      <c r="F62" s="30"/>
      <c r="G62" s="30"/>
      <c r="H62" s="30"/>
      <c r="I62" s="30"/>
      <c r="J62" s="30"/>
      <c r="K62" s="30"/>
      <c r="L62" s="30"/>
    </row>
    <row r="63" spans="1:12" ht="15">
      <c r="A63" s="27" t="s">
        <v>8</v>
      </c>
      <c r="B63" s="28" t="s">
        <v>104</v>
      </c>
      <c r="C63" s="30"/>
      <c r="D63" s="30"/>
      <c r="E63" s="30">
        <v>0.024652777777777777</v>
      </c>
      <c r="F63" s="30"/>
      <c r="G63" s="30"/>
      <c r="H63" s="30"/>
      <c r="I63" s="30">
        <v>0.02803240740740741</v>
      </c>
      <c r="J63" s="30">
        <v>0.024363425925925927</v>
      </c>
      <c r="K63" s="30">
        <v>0.023738425925925923</v>
      </c>
      <c r="L63" s="30">
        <v>0.024837962962962964</v>
      </c>
    </row>
    <row r="64" spans="1:12" ht="15">
      <c r="A64" s="27" t="s">
        <v>8</v>
      </c>
      <c r="B64" s="28" t="s">
        <v>97</v>
      </c>
      <c r="C64" s="30"/>
      <c r="D64" s="30">
        <v>0.02576388888888889</v>
      </c>
      <c r="E64" s="30">
        <v>0.02664351851851852</v>
      </c>
      <c r="F64" s="30"/>
      <c r="G64" s="30"/>
      <c r="H64" s="30"/>
      <c r="I64" s="30"/>
      <c r="J64" s="30"/>
      <c r="K64" s="30"/>
      <c r="L64" s="30"/>
    </row>
    <row r="65" spans="1:12" ht="15">
      <c r="A65" s="27" t="s">
        <v>25</v>
      </c>
      <c r="B65" s="28" t="s">
        <v>98</v>
      </c>
      <c r="C65" s="30"/>
      <c r="D65" s="30">
        <v>0.03298611111111111</v>
      </c>
      <c r="E65" s="30"/>
      <c r="F65" s="30"/>
      <c r="G65" s="30"/>
      <c r="H65" s="30"/>
      <c r="I65" s="30"/>
      <c r="J65" s="30"/>
      <c r="K65" s="30"/>
      <c r="L65" s="30"/>
    </row>
    <row r="66" spans="1:12" ht="15">
      <c r="A66" s="27" t="s">
        <v>16</v>
      </c>
      <c r="B66" s="28" t="s">
        <v>107</v>
      </c>
      <c r="C66" s="30"/>
      <c r="D66" s="30"/>
      <c r="E66" s="30"/>
      <c r="F66" s="30">
        <v>0.022777777777777775</v>
      </c>
      <c r="G66" s="30"/>
      <c r="H66" s="30"/>
      <c r="I66" s="30"/>
      <c r="J66" s="30"/>
      <c r="K66" s="30"/>
      <c r="L66" s="30"/>
    </row>
    <row r="67" spans="1:12" ht="15">
      <c r="A67" s="27" t="s">
        <v>16</v>
      </c>
      <c r="B67" s="28" t="s">
        <v>53</v>
      </c>
      <c r="C67" s="30"/>
      <c r="D67" s="30"/>
      <c r="E67" s="30"/>
      <c r="F67" s="30"/>
      <c r="G67" s="30"/>
      <c r="H67" s="30"/>
      <c r="I67" s="30">
        <v>0.029583333333333336</v>
      </c>
      <c r="J67" s="30"/>
      <c r="K67" s="30"/>
      <c r="L67" s="30"/>
    </row>
    <row r="68" spans="1:12" ht="15">
      <c r="A68" s="27" t="s">
        <v>14</v>
      </c>
      <c r="B68" s="28" t="s">
        <v>53</v>
      </c>
      <c r="C68" s="30"/>
      <c r="D68" s="30">
        <v>0.029780092592592594</v>
      </c>
      <c r="E68" s="30">
        <v>0.03186342592592593</v>
      </c>
      <c r="F68" s="30">
        <v>0.028993055555555553</v>
      </c>
      <c r="G68" s="30">
        <v>0.0305787037037037</v>
      </c>
      <c r="H68" s="30">
        <v>0.026504629629629628</v>
      </c>
      <c r="I68" s="30"/>
      <c r="J68" s="30"/>
      <c r="K68" s="30"/>
      <c r="L68" s="30"/>
    </row>
    <row r="69" spans="1:12" ht="15">
      <c r="A69" s="27" t="s">
        <v>36</v>
      </c>
      <c r="B69" s="28" t="s">
        <v>53</v>
      </c>
      <c r="C69" s="30"/>
      <c r="D69" s="30"/>
      <c r="E69" s="30"/>
      <c r="F69" s="30"/>
      <c r="G69" s="30"/>
      <c r="H69" s="30">
        <v>0.02449074074074074</v>
      </c>
      <c r="I69" s="30">
        <v>0.03193287037037037</v>
      </c>
      <c r="J69" s="30"/>
      <c r="K69" s="30"/>
      <c r="L69" s="30"/>
    </row>
    <row r="70" spans="1:12" ht="15">
      <c r="A70" s="27" t="s">
        <v>16</v>
      </c>
      <c r="B70" s="28" t="s">
        <v>54</v>
      </c>
      <c r="C70" s="30"/>
      <c r="D70" s="30">
        <v>0.022407407407407407</v>
      </c>
      <c r="E70" s="30">
        <v>0.02262731481481482</v>
      </c>
      <c r="F70" s="30"/>
      <c r="G70" s="30"/>
      <c r="H70" s="30"/>
      <c r="I70" s="30"/>
      <c r="J70" s="30"/>
      <c r="K70" s="30"/>
      <c r="L70" s="30"/>
    </row>
    <row r="71" spans="1:12" ht="15">
      <c r="A71" s="27" t="s">
        <v>23</v>
      </c>
      <c r="B71" s="28" t="s">
        <v>108</v>
      </c>
      <c r="C71" s="30"/>
      <c r="D71" s="30"/>
      <c r="E71" s="30"/>
      <c r="F71" s="30"/>
      <c r="G71" s="30">
        <v>0.02428240740740741</v>
      </c>
      <c r="H71" s="30">
        <v>0.02298611111111111</v>
      </c>
      <c r="I71" s="30"/>
      <c r="J71" s="30"/>
      <c r="K71" s="30"/>
      <c r="L71" s="30"/>
    </row>
    <row r="72" spans="1:12" ht="15">
      <c r="A72" s="27" t="s">
        <v>14</v>
      </c>
      <c r="B72" s="28" t="s">
        <v>55</v>
      </c>
      <c r="C72" s="30">
        <v>0.023298611111111107</v>
      </c>
      <c r="D72" s="30"/>
      <c r="E72" s="30"/>
      <c r="F72" s="30"/>
      <c r="G72" s="30"/>
      <c r="H72" s="30"/>
      <c r="I72" s="30"/>
      <c r="J72" s="30"/>
      <c r="K72" s="30"/>
      <c r="L72" s="30"/>
    </row>
    <row r="73" spans="1:12" ht="15">
      <c r="A73" s="27" t="s">
        <v>16</v>
      </c>
      <c r="B73" s="28" t="s">
        <v>56</v>
      </c>
      <c r="C73" s="30">
        <v>0.028136574074074074</v>
      </c>
      <c r="D73" s="30"/>
      <c r="E73" s="30"/>
      <c r="F73" s="30"/>
      <c r="G73" s="30"/>
      <c r="H73" s="30"/>
      <c r="I73" s="30"/>
      <c r="J73" s="30"/>
      <c r="K73" s="30"/>
      <c r="L73" s="30"/>
    </row>
    <row r="74" spans="1:12" ht="15">
      <c r="A74" s="27" t="s">
        <v>42</v>
      </c>
      <c r="B74" s="28" t="s">
        <v>57</v>
      </c>
      <c r="C74" s="30"/>
      <c r="D74" s="30"/>
      <c r="E74" s="30"/>
      <c r="F74" s="30"/>
      <c r="G74" s="30"/>
      <c r="H74" s="30">
        <v>0.028240740740740736</v>
      </c>
      <c r="I74" s="30"/>
      <c r="J74" s="30">
        <v>0.025104166666666664</v>
      </c>
      <c r="K74" s="30">
        <v>0.025208333333333333</v>
      </c>
      <c r="L74" s="30">
        <v>0.027002314814814812</v>
      </c>
    </row>
    <row r="75" spans="1:12" ht="15">
      <c r="A75" s="27" t="s">
        <v>21</v>
      </c>
      <c r="B75" s="28" t="s">
        <v>58</v>
      </c>
      <c r="C75" s="30"/>
      <c r="D75" s="30">
        <v>0.022511574074074073</v>
      </c>
      <c r="E75" s="30">
        <v>0.02244212962962963</v>
      </c>
      <c r="F75" s="30">
        <v>0.02164351851851852</v>
      </c>
      <c r="G75" s="30"/>
      <c r="H75" s="30"/>
      <c r="I75" s="30"/>
      <c r="J75" s="30"/>
      <c r="K75" s="30"/>
      <c r="L75" s="30"/>
    </row>
    <row r="76" spans="1:12" ht="15">
      <c r="A76" s="27" t="s">
        <v>39</v>
      </c>
      <c r="B76" s="28" t="s">
        <v>61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</row>
    <row r="77" spans="1:12" ht="15">
      <c r="A77" s="27" t="s">
        <v>16</v>
      </c>
      <c r="B77" s="28" t="s">
        <v>59</v>
      </c>
      <c r="C77" s="30">
        <v>0.020694444444444446</v>
      </c>
      <c r="D77" s="30"/>
      <c r="E77" s="30"/>
      <c r="F77" s="30"/>
      <c r="G77" s="30">
        <v>0.022962962962962966</v>
      </c>
      <c r="H77" s="30">
        <v>0.020949074074074075</v>
      </c>
      <c r="I77" s="30">
        <v>0.025625</v>
      </c>
      <c r="J77" s="30"/>
      <c r="K77" s="30"/>
      <c r="L77" s="30"/>
    </row>
    <row r="78" spans="1:12" ht="15">
      <c r="A78" s="27" t="s">
        <v>21</v>
      </c>
      <c r="B78" s="28" t="s">
        <v>100</v>
      </c>
      <c r="C78" s="30"/>
      <c r="D78" s="30">
        <v>0.03123842592592593</v>
      </c>
      <c r="E78" s="30"/>
      <c r="F78" s="30"/>
      <c r="G78" s="30"/>
      <c r="H78" s="30"/>
      <c r="I78" s="30"/>
      <c r="J78" s="30"/>
      <c r="K78" s="30"/>
      <c r="L78" s="30">
        <v>0.030219907407407407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1.421875" style="24" bestFit="1" customWidth="1"/>
    <col min="2" max="2" width="13.7109375" style="24" customWidth="1"/>
    <col min="3" max="16384" width="9.140625" style="24" customWidth="1"/>
  </cols>
  <sheetData>
    <row r="1" ht="15">
      <c r="A1" s="25" t="s">
        <v>239</v>
      </c>
    </row>
    <row r="4" spans="1:3" ht="15">
      <c r="A4" s="45" t="s">
        <v>2</v>
      </c>
      <c r="B4" s="45"/>
      <c r="C4" s="34">
        <v>2021</v>
      </c>
    </row>
    <row r="5" spans="1:3" ht="15">
      <c r="A5" s="37" t="s">
        <v>181</v>
      </c>
      <c r="B5" s="38" t="s">
        <v>110</v>
      </c>
      <c r="C5" s="39" t="s">
        <v>482</v>
      </c>
    </row>
    <row r="6" spans="1:3" ht="15">
      <c r="A6" s="27" t="s">
        <v>261</v>
      </c>
      <c r="B6" s="28" t="s">
        <v>217</v>
      </c>
      <c r="C6" s="29" t="s">
        <v>479</v>
      </c>
    </row>
    <row r="7" spans="1:3" ht="15">
      <c r="A7" s="27" t="s">
        <v>473</v>
      </c>
      <c r="B7" s="28" t="s">
        <v>474</v>
      </c>
      <c r="C7" s="29" t="s">
        <v>478</v>
      </c>
    </row>
    <row r="8" spans="1:3" ht="15">
      <c r="A8" s="27" t="s">
        <v>350</v>
      </c>
      <c r="B8" s="28" t="s">
        <v>52</v>
      </c>
      <c r="C8" s="29" t="s">
        <v>476</v>
      </c>
    </row>
    <row r="9" spans="1:3" ht="15">
      <c r="A9" s="27" t="s">
        <v>261</v>
      </c>
      <c r="B9" s="28" t="s">
        <v>53</v>
      </c>
      <c r="C9" s="29" t="s">
        <v>480</v>
      </c>
    </row>
    <row r="10" spans="1:3" ht="15">
      <c r="A10" s="27" t="s">
        <v>364</v>
      </c>
      <c r="B10" s="28" t="s">
        <v>59</v>
      </c>
      <c r="C10" s="29" t="s">
        <v>184</v>
      </c>
    </row>
    <row r="11" spans="1:3" ht="15">
      <c r="A11" s="27" t="s">
        <v>364</v>
      </c>
      <c r="B11" s="28" t="s">
        <v>60</v>
      </c>
      <c r="C11" s="29" t="s">
        <v>481</v>
      </c>
    </row>
    <row r="12" spans="1:3" ht="15">
      <c r="A12" s="27" t="s">
        <v>472</v>
      </c>
      <c r="B12" s="28" t="s">
        <v>161</v>
      </c>
      <c r="C12" s="29" t="s">
        <v>477</v>
      </c>
    </row>
    <row r="13" spans="1:3" ht="15">
      <c r="A13" s="27" t="s">
        <v>352</v>
      </c>
      <c r="B13" s="28" t="s">
        <v>161</v>
      </c>
      <c r="C13" s="29" t="s">
        <v>475</v>
      </c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11.421875" style="24" bestFit="1" customWidth="1"/>
    <col min="2" max="2" width="13.7109375" style="24" customWidth="1"/>
    <col min="3" max="16384" width="9.140625" style="24" customWidth="1"/>
  </cols>
  <sheetData>
    <row r="1" spans="1:12" ht="15">
      <c r="A1" s="25" t="s">
        <v>239</v>
      </c>
      <c r="K1" s="25"/>
      <c r="L1" s="25"/>
    </row>
    <row r="4" spans="1:12" ht="15">
      <c r="A4" s="46" t="s">
        <v>2</v>
      </c>
      <c r="B4" s="46"/>
      <c r="C4" s="26">
        <v>2020</v>
      </c>
      <c r="D4" s="26">
        <v>2019</v>
      </c>
      <c r="E4" s="26">
        <v>2018</v>
      </c>
      <c r="F4" s="26">
        <v>2017</v>
      </c>
      <c r="G4" s="26">
        <v>2016</v>
      </c>
      <c r="H4" s="26">
        <v>2015</v>
      </c>
      <c r="I4" s="26">
        <v>2014</v>
      </c>
      <c r="J4" s="26">
        <v>2013</v>
      </c>
      <c r="K4" s="26">
        <v>2012</v>
      </c>
      <c r="L4" s="26">
        <v>2011</v>
      </c>
    </row>
    <row r="5" spans="1:12" ht="15">
      <c r="A5" s="37" t="s">
        <v>181</v>
      </c>
      <c r="B5" s="38" t="s">
        <v>110</v>
      </c>
      <c r="C5" s="39" t="s">
        <v>431</v>
      </c>
      <c r="D5" s="39" t="s">
        <v>368</v>
      </c>
      <c r="E5" s="39" t="s">
        <v>338</v>
      </c>
      <c r="F5" s="39" t="s">
        <v>281</v>
      </c>
      <c r="G5" s="39" t="s">
        <v>263</v>
      </c>
      <c r="H5" s="39" t="s">
        <v>237</v>
      </c>
      <c r="I5" s="39" t="s">
        <v>209</v>
      </c>
      <c r="J5" s="40" t="s">
        <v>182</v>
      </c>
      <c r="K5" s="40"/>
      <c r="L5" s="40"/>
    </row>
    <row r="6" spans="1:12" ht="13.5" customHeight="1">
      <c r="A6" s="27" t="s">
        <v>259</v>
      </c>
      <c r="B6" s="28" t="s">
        <v>222</v>
      </c>
      <c r="C6" s="29"/>
      <c r="D6" s="29"/>
      <c r="E6" s="29"/>
      <c r="F6" s="29" t="s">
        <v>279</v>
      </c>
      <c r="G6" s="29" t="s">
        <v>260</v>
      </c>
      <c r="H6" s="29"/>
      <c r="I6" s="30"/>
      <c r="J6" s="30"/>
      <c r="K6" s="30"/>
      <c r="L6" s="30"/>
    </row>
    <row r="7" spans="1:12" ht="13.5" customHeight="1">
      <c r="A7" s="27" t="s">
        <v>276</v>
      </c>
      <c r="B7" s="28" t="s">
        <v>222</v>
      </c>
      <c r="C7" s="29"/>
      <c r="D7" s="29"/>
      <c r="E7" s="29"/>
      <c r="F7" s="29" t="s">
        <v>277</v>
      </c>
      <c r="G7" s="29"/>
      <c r="H7" s="29"/>
      <c r="I7" s="30"/>
      <c r="J7" s="30"/>
      <c r="K7" s="30"/>
      <c r="L7" s="30"/>
    </row>
    <row r="8" spans="1:12" ht="13.5" customHeight="1">
      <c r="A8" s="27" t="s">
        <v>333</v>
      </c>
      <c r="B8" s="28" t="s">
        <v>334</v>
      </c>
      <c r="C8" s="29"/>
      <c r="D8" s="29"/>
      <c r="E8" s="29" t="s">
        <v>335</v>
      </c>
      <c r="F8" s="29"/>
      <c r="G8" s="29"/>
      <c r="H8" s="29"/>
      <c r="I8" s="30"/>
      <c r="J8" s="30"/>
      <c r="K8" s="30"/>
      <c r="L8" s="30"/>
    </row>
    <row r="9" spans="1:12" ht="13.5" customHeight="1">
      <c r="A9" s="27" t="s">
        <v>353</v>
      </c>
      <c r="B9" s="28" t="s">
        <v>354</v>
      </c>
      <c r="C9" s="29"/>
      <c r="D9" s="29" t="s">
        <v>355</v>
      </c>
      <c r="E9" s="29"/>
      <c r="F9" s="29"/>
      <c r="G9" s="29"/>
      <c r="H9" s="29"/>
      <c r="I9" s="30"/>
      <c r="J9" s="30"/>
      <c r="K9" s="30"/>
      <c r="L9" s="30"/>
    </row>
    <row r="10" spans="1:12" ht="13.5" customHeight="1">
      <c r="A10" s="27" t="s">
        <v>32</v>
      </c>
      <c r="B10" s="28" t="s">
        <v>83</v>
      </c>
      <c r="C10" s="29"/>
      <c r="D10" s="29" t="s">
        <v>346</v>
      </c>
      <c r="E10" s="29" t="s">
        <v>326</v>
      </c>
      <c r="F10" s="29" t="s">
        <v>270</v>
      </c>
      <c r="G10" s="29" t="s">
        <v>253</v>
      </c>
      <c r="H10" s="29"/>
      <c r="I10" s="30"/>
      <c r="J10" s="30"/>
      <c r="K10" s="30"/>
      <c r="L10" s="30"/>
    </row>
    <row r="11" spans="1:12" ht="13.5" customHeight="1">
      <c r="A11" s="27" t="s">
        <v>142</v>
      </c>
      <c r="B11" s="28" t="s">
        <v>78</v>
      </c>
      <c r="C11" s="29" t="s">
        <v>426</v>
      </c>
      <c r="D11" s="29"/>
      <c r="E11" s="29" t="s">
        <v>336</v>
      </c>
      <c r="F11" s="29" t="s">
        <v>274</v>
      </c>
      <c r="G11" s="29" t="s">
        <v>254</v>
      </c>
      <c r="H11" s="29" t="s">
        <v>235</v>
      </c>
      <c r="I11" s="30"/>
      <c r="J11" s="30" t="s">
        <v>178</v>
      </c>
      <c r="K11" s="30"/>
      <c r="L11" s="30"/>
    </row>
    <row r="12" spans="1:12" ht="13.5" customHeight="1">
      <c r="A12" s="27" t="s">
        <v>162</v>
      </c>
      <c r="B12" s="28" t="s">
        <v>163</v>
      </c>
      <c r="C12" s="30"/>
      <c r="D12" s="30"/>
      <c r="E12" s="30"/>
      <c r="F12" s="30"/>
      <c r="G12" s="30"/>
      <c r="H12" s="30"/>
      <c r="I12" s="30"/>
      <c r="J12" s="30"/>
      <c r="K12" s="30"/>
      <c r="L12" s="30">
        <v>0.012083333333333333</v>
      </c>
    </row>
    <row r="13" spans="1:12" ht="15">
      <c r="A13" s="27" t="s">
        <v>206</v>
      </c>
      <c r="B13" s="28" t="s">
        <v>118</v>
      </c>
      <c r="C13" s="29"/>
      <c r="D13" s="29"/>
      <c r="E13" s="29"/>
      <c r="F13" s="29"/>
      <c r="G13" s="29"/>
      <c r="H13" s="29"/>
      <c r="I13" s="29" t="s">
        <v>207</v>
      </c>
      <c r="J13" s="30"/>
      <c r="K13" s="30"/>
      <c r="L13" s="30"/>
    </row>
    <row r="14" spans="1:12" ht="15">
      <c r="A14" s="27" t="s">
        <v>429</v>
      </c>
      <c r="B14" s="28" t="s">
        <v>118</v>
      </c>
      <c r="C14" s="29" t="s">
        <v>430</v>
      </c>
      <c r="D14" s="29"/>
      <c r="E14" s="29"/>
      <c r="F14" s="29"/>
      <c r="G14" s="29"/>
      <c r="H14" s="29"/>
      <c r="I14" s="29"/>
      <c r="J14" s="30"/>
      <c r="K14" s="30"/>
      <c r="L14" s="30"/>
    </row>
    <row r="15" spans="1:12" ht="15">
      <c r="A15" s="27" t="s">
        <v>135</v>
      </c>
      <c r="B15" s="28" t="s">
        <v>118</v>
      </c>
      <c r="C15" s="29"/>
      <c r="D15" s="29"/>
      <c r="E15" s="29"/>
      <c r="F15" s="29"/>
      <c r="G15" s="29"/>
      <c r="H15" s="29"/>
      <c r="I15" s="29" t="s">
        <v>212</v>
      </c>
      <c r="J15" s="30" t="s">
        <v>185</v>
      </c>
      <c r="K15" s="30">
        <v>0.015046296296296295</v>
      </c>
      <c r="L15" s="30">
        <v>0.01554398148148148</v>
      </c>
    </row>
    <row r="16" spans="1:12" ht="15">
      <c r="A16" s="27" t="s">
        <v>348</v>
      </c>
      <c r="B16" s="28" t="s">
        <v>294</v>
      </c>
      <c r="C16" s="29"/>
      <c r="D16" s="29" t="s">
        <v>349</v>
      </c>
      <c r="E16" s="29"/>
      <c r="F16" s="29"/>
      <c r="G16" s="29"/>
      <c r="H16" s="29"/>
      <c r="I16" s="29"/>
      <c r="J16" s="30"/>
      <c r="K16" s="30"/>
      <c r="L16" s="30"/>
    </row>
    <row r="17" spans="1:12" ht="15">
      <c r="A17" s="27" t="s">
        <v>421</v>
      </c>
      <c r="B17" s="28" t="s">
        <v>217</v>
      </c>
      <c r="C17" s="29" t="s">
        <v>422</v>
      </c>
      <c r="D17" s="29"/>
      <c r="E17" s="29"/>
      <c r="F17" s="29"/>
      <c r="G17" s="29"/>
      <c r="H17" s="29"/>
      <c r="I17" s="29"/>
      <c r="J17" s="30"/>
      <c r="K17" s="30"/>
      <c r="L17" s="30"/>
    </row>
    <row r="18" spans="1:12" ht="15">
      <c r="A18" s="27" t="s">
        <v>261</v>
      </c>
      <c r="B18" s="28" t="s">
        <v>217</v>
      </c>
      <c r="C18" s="29" t="s">
        <v>427</v>
      </c>
      <c r="D18" s="29" t="s">
        <v>359</v>
      </c>
      <c r="E18" s="29"/>
      <c r="F18" s="29" t="s">
        <v>280</v>
      </c>
      <c r="G18" s="29" t="s">
        <v>262</v>
      </c>
      <c r="H18" s="29"/>
      <c r="I18" s="29"/>
      <c r="J18" s="30"/>
      <c r="K18" s="30"/>
      <c r="L18" s="30"/>
    </row>
    <row r="19" spans="1:12" ht="15">
      <c r="A19" s="27" t="s">
        <v>134</v>
      </c>
      <c r="B19" s="28" t="s">
        <v>119</v>
      </c>
      <c r="C19" s="29"/>
      <c r="D19" s="29"/>
      <c r="E19" s="29" t="s">
        <v>185</v>
      </c>
      <c r="F19" s="29" t="s">
        <v>260</v>
      </c>
      <c r="G19" s="29"/>
      <c r="H19" s="29" t="s">
        <v>238</v>
      </c>
      <c r="I19" s="29" t="s">
        <v>208</v>
      </c>
      <c r="J19" s="30" t="s">
        <v>184</v>
      </c>
      <c r="K19" s="30">
        <v>0.014456018518518519</v>
      </c>
      <c r="L19" s="30"/>
    </row>
    <row r="20" spans="1:12" ht="15">
      <c r="A20" s="27" t="s">
        <v>202</v>
      </c>
      <c r="B20" s="28" t="s">
        <v>119</v>
      </c>
      <c r="C20" s="29"/>
      <c r="D20" s="29" t="s">
        <v>363</v>
      </c>
      <c r="E20" s="29"/>
      <c r="F20" s="29" t="s">
        <v>275</v>
      </c>
      <c r="G20" s="29" t="s">
        <v>256</v>
      </c>
      <c r="H20" s="29" t="s">
        <v>230</v>
      </c>
      <c r="I20" s="29" t="s">
        <v>203</v>
      </c>
      <c r="J20" s="30"/>
      <c r="K20" s="30"/>
      <c r="L20" s="30"/>
    </row>
    <row r="21" spans="1:12" ht="15">
      <c r="A21" s="27" t="s">
        <v>423</v>
      </c>
      <c r="B21" s="28" t="s">
        <v>424</v>
      </c>
      <c r="C21" s="29" t="s">
        <v>425</v>
      </c>
      <c r="D21" s="29"/>
      <c r="E21" s="29"/>
      <c r="F21" s="29"/>
      <c r="G21" s="29"/>
      <c r="H21" s="29"/>
      <c r="I21" s="29"/>
      <c r="J21" s="30"/>
      <c r="K21" s="30"/>
      <c r="L21" s="30"/>
    </row>
    <row r="22" spans="1:12" ht="15">
      <c r="A22" s="27" t="s">
        <v>136</v>
      </c>
      <c r="B22" s="28" t="s">
        <v>86</v>
      </c>
      <c r="C22" s="29"/>
      <c r="D22" s="29" t="s">
        <v>347</v>
      </c>
      <c r="E22" s="29" t="s">
        <v>328</v>
      </c>
      <c r="F22" s="29"/>
      <c r="G22" s="29"/>
      <c r="H22" s="29"/>
      <c r="I22" s="29"/>
      <c r="J22" s="30"/>
      <c r="K22" s="30"/>
      <c r="L22" s="30"/>
    </row>
    <row r="23" spans="1:12" ht="15">
      <c r="A23" s="27" t="s">
        <v>327</v>
      </c>
      <c r="B23" s="28" t="s">
        <v>86</v>
      </c>
      <c r="C23" s="29"/>
      <c r="D23" s="29"/>
      <c r="E23" s="29" t="s">
        <v>332</v>
      </c>
      <c r="F23" s="29"/>
      <c r="G23" s="29"/>
      <c r="H23" s="29"/>
      <c r="I23" s="29"/>
      <c r="J23" s="30"/>
      <c r="K23" s="30"/>
      <c r="L23" s="30"/>
    </row>
    <row r="24" spans="1:12" ht="15">
      <c r="A24" s="27" t="s">
        <v>210</v>
      </c>
      <c r="B24" s="28" t="s">
        <v>40</v>
      </c>
      <c r="C24" s="29" t="s">
        <v>428</v>
      </c>
      <c r="D24" s="29"/>
      <c r="E24" s="29"/>
      <c r="F24" s="29"/>
      <c r="G24" s="29" t="s">
        <v>258</v>
      </c>
      <c r="H24" s="29"/>
      <c r="I24" s="29" t="s">
        <v>211</v>
      </c>
      <c r="J24" s="30"/>
      <c r="K24" s="30"/>
      <c r="L24" s="30"/>
    </row>
    <row r="25" spans="1:12" ht="15">
      <c r="A25" s="27" t="s">
        <v>159</v>
      </c>
      <c r="B25" s="28" t="s">
        <v>160</v>
      </c>
      <c r="C25" s="30"/>
      <c r="D25" s="30"/>
      <c r="E25" s="30"/>
      <c r="F25" s="30"/>
      <c r="G25" s="30"/>
      <c r="H25" s="30"/>
      <c r="I25" s="30"/>
      <c r="J25" s="30"/>
      <c r="K25" s="30">
        <v>0.01099537037037037</v>
      </c>
      <c r="L25" s="30">
        <v>0.018634259259259257</v>
      </c>
    </row>
    <row r="26" spans="1:12" ht="15">
      <c r="A26" s="27" t="s">
        <v>329</v>
      </c>
      <c r="B26" s="28" t="s">
        <v>330</v>
      </c>
      <c r="C26" s="29"/>
      <c r="D26" s="29"/>
      <c r="E26" s="29" t="s">
        <v>331</v>
      </c>
      <c r="F26" s="30"/>
      <c r="G26" s="30"/>
      <c r="H26" s="30"/>
      <c r="I26" s="30"/>
      <c r="J26" s="30"/>
      <c r="K26" s="30"/>
      <c r="L26" s="30"/>
    </row>
    <row r="27" spans="1:12" ht="15">
      <c r="A27" s="27" t="s">
        <v>356</v>
      </c>
      <c r="B27" s="28" t="s">
        <v>357</v>
      </c>
      <c r="C27" s="29"/>
      <c r="D27" s="29" t="s">
        <v>358</v>
      </c>
      <c r="E27" s="29"/>
      <c r="F27" s="30"/>
      <c r="G27" s="30"/>
      <c r="H27" s="30"/>
      <c r="I27" s="30"/>
      <c r="J27" s="30"/>
      <c r="K27" s="30"/>
      <c r="L27" s="30"/>
    </row>
    <row r="28" spans="1:12" ht="15">
      <c r="A28" s="27" t="s">
        <v>138</v>
      </c>
      <c r="B28" s="28" t="s">
        <v>139</v>
      </c>
      <c r="C28" s="30"/>
      <c r="D28" s="30"/>
      <c r="E28" s="30"/>
      <c r="F28" s="30"/>
      <c r="G28" s="30"/>
      <c r="H28" s="30"/>
      <c r="I28" s="30"/>
      <c r="J28" s="30" t="s">
        <v>186</v>
      </c>
      <c r="K28" s="30">
        <v>0.017719907407407406</v>
      </c>
      <c r="L28" s="30">
        <v>0.018171296296296297</v>
      </c>
    </row>
    <row r="29" spans="1:12" ht="15">
      <c r="A29" s="27" t="s">
        <v>205</v>
      </c>
      <c r="B29" s="28" t="s">
        <v>360</v>
      </c>
      <c r="C29" s="29"/>
      <c r="D29" s="29" t="s">
        <v>208</v>
      </c>
      <c r="E29" s="29" t="s">
        <v>339</v>
      </c>
      <c r="F29" s="29"/>
      <c r="G29" s="29"/>
      <c r="H29" s="29" t="s">
        <v>236</v>
      </c>
      <c r="I29" s="29" t="s">
        <v>178</v>
      </c>
      <c r="J29" s="30"/>
      <c r="K29" s="30"/>
      <c r="L29" s="30"/>
    </row>
    <row r="30" spans="1:12" ht="15">
      <c r="A30" s="27" t="s">
        <v>361</v>
      </c>
      <c r="B30" s="28" t="s">
        <v>225</v>
      </c>
      <c r="C30" s="29"/>
      <c r="D30" s="29" t="s">
        <v>362</v>
      </c>
      <c r="E30" s="29"/>
      <c r="F30" s="29"/>
      <c r="G30" s="29"/>
      <c r="H30" s="29"/>
      <c r="I30" s="29"/>
      <c r="J30" s="30"/>
      <c r="K30" s="30"/>
      <c r="L30" s="30"/>
    </row>
    <row r="31" spans="1:12" ht="15">
      <c r="A31" s="27" t="s">
        <v>167</v>
      </c>
      <c r="B31" s="28" t="s">
        <v>122</v>
      </c>
      <c r="C31" s="30"/>
      <c r="D31" s="30"/>
      <c r="E31" s="30"/>
      <c r="F31" s="30"/>
      <c r="G31" s="30"/>
      <c r="H31" s="30"/>
      <c r="I31" s="30"/>
      <c r="J31" s="30"/>
      <c r="K31" s="30">
        <v>0.011261574074074071</v>
      </c>
      <c r="L31" s="30"/>
    </row>
    <row r="32" spans="1:12" ht="15">
      <c r="A32" s="27" t="s">
        <v>179</v>
      </c>
      <c r="B32" s="28" t="s">
        <v>157</v>
      </c>
      <c r="C32" s="30"/>
      <c r="D32" s="30"/>
      <c r="E32" s="30"/>
      <c r="F32" s="30"/>
      <c r="G32" s="30"/>
      <c r="H32" s="30"/>
      <c r="I32" s="30"/>
      <c r="J32" s="30" t="s">
        <v>180</v>
      </c>
      <c r="K32" s="30"/>
      <c r="L32" s="30"/>
    </row>
    <row r="33" spans="1:12" ht="15">
      <c r="A33" s="27" t="s">
        <v>271</v>
      </c>
      <c r="B33" s="28" t="s">
        <v>272</v>
      </c>
      <c r="C33" s="29"/>
      <c r="D33" s="29"/>
      <c r="E33" s="29"/>
      <c r="F33" s="29" t="s">
        <v>273</v>
      </c>
      <c r="G33" s="29"/>
      <c r="H33" s="29"/>
      <c r="I33" s="29"/>
      <c r="J33" s="30"/>
      <c r="K33" s="30"/>
      <c r="L33" s="30"/>
    </row>
    <row r="34" spans="1:12" ht="15">
      <c r="A34" s="27" t="s">
        <v>128</v>
      </c>
      <c r="B34" s="28" t="s">
        <v>74</v>
      </c>
      <c r="C34" s="29"/>
      <c r="D34" s="29"/>
      <c r="E34" s="29" t="s">
        <v>337</v>
      </c>
      <c r="F34" s="29" t="s">
        <v>278</v>
      </c>
      <c r="G34" s="29" t="s">
        <v>257</v>
      </c>
      <c r="H34" s="29" t="s">
        <v>234</v>
      </c>
      <c r="I34" s="29" t="s">
        <v>204</v>
      </c>
      <c r="J34" s="30" t="s">
        <v>177</v>
      </c>
      <c r="K34" s="30">
        <v>0.011967592592592592</v>
      </c>
      <c r="L34" s="30">
        <v>0.012407407407407409</v>
      </c>
    </row>
    <row r="35" spans="1:12" ht="15">
      <c r="A35" s="27" t="s">
        <v>164</v>
      </c>
      <c r="B35" s="28" t="s">
        <v>105</v>
      </c>
      <c r="C35" s="30"/>
      <c r="D35" s="30"/>
      <c r="E35" s="30"/>
      <c r="F35" s="30"/>
      <c r="G35" s="30"/>
      <c r="H35" s="30"/>
      <c r="I35" s="30"/>
      <c r="J35" s="30" t="s">
        <v>176</v>
      </c>
      <c r="K35" s="30">
        <v>0.01085648148148148</v>
      </c>
      <c r="L35" s="30">
        <v>0.012534722222222223</v>
      </c>
    </row>
    <row r="36" spans="1:12" ht="15">
      <c r="A36" s="27" t="s">
        <v>350</v>
      </c>
      <c r="B36" s="28" t="s">
        <v>52</v>
      </c>
      <c r="C36" s="29" t="s">
        <v>417</v>
      </c>
      <c r="D36" s="29" t="s">
        <v>351</v>
      </c>
      <c r="E36" s="30"/>
      <c r="F36" s="30"/>
      <c r="G36" s="30"/>
      <c r="H36" s="30"/>
      <c r="I36" s="30"/>
      <c r="J36" s="30"/>
      <c r="K36" s="30"/>
      <c r="L36" s="30"/>
    </row>
    <row r="37" spans="1:12" ht="15">
      <c r="A37" s="27" t="s">
        <v>231</v>
      </c>
      <c r="B37" s="28" t="s">
        <v>232</v>
      </c>
      <c r="C37" s="29"/>
      <c r="D37" s="29"/>
      <c r="E37" s="29"/>
      <c r="F37" s="29"/>
      <c r="G37" s="29"/>
      <c r="H37" s="29" t="s">
        <v>233</v>
      </c>
      <c r="I37" s="29"/>
      <c r="J37" s="30"/>
      <c r="K37" s="30"/>
      <c r="L37" s="30"/>
    </row>
    <row r="38" spans="1:12" ht="15">
      <c r="A38" s="27" t="s">
        <v>364</v>
      </c>
      <c r="B38" s="28" t="s">
        <v>59</v>
      </c>
      <c r="C38" s="29"/>
      <c r="D38" s="29" t="s">
        <v>365</v>
      </c>
      <c r="E38" s="29"/>
      <c r="F38" s="29"/>
      <c r="G38" s="29"/>
      <c r="H38" s="29"/>
      <c r="I38" s="29"/>
      <c r="J38" s="30"/>
      <c r="K38" s="30"/>
      <c r="L38" s="30"/>
    </row>
    <row r="39" spans="1:12" ht="15">
      <c r="A39" s="27" t="s">
        <v>356</v>
      </c>
      <c r="B39" s="28" t="s">
        <v>60</v>
      </c>
      <c r="C39" s="29"/>
      <c r="D39" s="29" t="s">
        <v>369</v>
      </c>
      <c r="E39" s="29"/>
      <c r="F39" s="29"/>
      <c r="G39" s="29"/>
      <c r="H39" s="29"/>
      <c r="I39" s="29"/>
      <c r="J39" s="30"/>
      <c r="K39" s="30"/>
      <c r="L39" s="30"/>
    </row>
    <row r="40" spans="1:12" ht="15">
      <c r="A40" s="27" t="s">
        <v>199</v>
      </c>
      <c r="B40" s="28" t="s">
        <v>200</v>
      </c>
      <c r="C40" s="29"/>
      <c r="D40" s="29"/>
      <c r="E40" s="29"/>
      <c r="F40" s="29"/>
      <c r="G40" s="29" t="s">
        <v>255</v>
      </c>
      <c r="H40" s="29" t="s">
        <v>229</v>
      </c>
      <c r="I40" s="29" t="s">
        <v>201</v>
      </c>
      <c r="J40" s="30"/>
      <c r="K40" s="30"/>
      <c r="L40" s="30"/>
    </row>
    <row r="41" spans="1:12" ht="15">
      <c r="A41" s="27" t="s">
        <v>366</v>
      </c>
      <c r="B41" s="28" t="s">
        <v>161</v>
      </c>
      <c r="C41" s="29" t="s">
        <v>256</v>
      </c>
      <c r="D41" s="29" t="s">
        <v>367</v>
      </c>
      <c r="E41" s="29"/>
      <c r="F41" s="29"/>
      <c r="G41" s="29"/>
      <c r="H41" s="29"/>
      <c r="I41" s="29"/>
      <c r="J41" s="30"/>
      <c r="K41" s="30"/>
      <c r="L41" s="30"/>
    </row>
    <row r="42" spans="1:12" ht="15">
      <c r="A42" s="27" t="s">
        <v>352</v>
      </c>
      <c r="B42" s="28" t="s">
        <v>161</v>
      </c>
      <c r="C42" s="29" t="s">
        <v>418</v>
      </c>
      <c r="D42" s="29" t="s">
        <v>255</v>
      </c>
      <c r="E42" s="29"/>
      <c r="F42" s="29"/>
      <c r="G42" s="29"/>
      <c r="H42" s="29"/>
      <c r="I42" s="29"/>
      <c r="J42" s="30"/>
      <c r="K42" s="30"/>
      <c r="L42" s="30"/>
    </row>
    <row r="43" spans="1:12" ht="15">
      <c r="A43" s="27" t="s">
        <v>165</v>
      </c>
      <c r="B43" s="28" t="s">
        <v>121</v>
      </c>
      <c r="C43" s="30"/>
      <c r="D43" s="30"/>
      <c r="E43" s="30"/>
      <c r="F43" s="30"/>
      <c r="G43" s="30"/>
      <c r="H43" s="30"/>
      <c r="I43" s="30"/>
      <c r="J43" s="30"/>
      <c r="K43" s="30"/>
      <c r="L43" s="30">
        <v>0.01357638888888889</v>
      </c>
    </row>
    <row r="44" spans="1:12" ht="15">
      <c r="A44" s="27" t="s">
        <v>419</v>
      </c>
      <c r="B44" s="28" t="s">
        <v>411</v>
      </c>
      <c r="C44" s="29" t="s">
        <v>420</v>
      </c>
      <c r="D44" s="30"/>
      <c r="E44" s="30"/>
      <c r="F44" s="30"/>
      <c r="G44" s="30"/>
      <c r="H44" s="30"/>
      <c r="I44" s="30"/>
      <c r="J44" s="30"/>
      <c r="K44" s="30"/>
      <c r="L44" s="30"/>
    </row>
    <row r="45" spans="1:12" ht="15">
      <c r="A45" s="27" t="s">
        <v>141</v>
      </c>
      <c r="B45" s="28" t="s">
        <v>133</v>
      </c>
      <c r="C45" s="30"/>
      <c r="D45" s="30"/>
      <c r="E45" s="30"/>
      <c r="F45" s="30"/>
      <c r="G45" s="30"/>
      <c r="H45" s="30"/>
      <c r="I45" s="30"/>
      <c r="J45" s="30" t="s">
        <v>183</v>
      </c>
      <c r="K45" s="30"/>
      <c r="L45" s="30"/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11.421875" style="20" bestFit="1" customWidth="1"/>
    <col min="2" max="2" width="13.7109375" style="20" customWidth="1"/>
    <col min="3" max="16384" width="9.140625" style="20" customWidth="1"/>
  </cols>
  <sheetData>
    <row r="1" spans="1:12" ht="15.75">
      <c r="A1" s="25" t="s">
        <v>125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4"/>
    </row>
    <row r="2" spans="1:12" ht="15.75">
      <c r="A2" s="24"/>
      <c r="B2" s="24"/>
      <c r="C2" s="24"/>
      <c r="D2" s="24"/>
      <c r="E2" s="24"/>
      <c r="F2" s="24"/>
      <c r="G2" s="24"/>
      <c r="H2" s="24"/>
      <c r="I2" s="24"/>
      <c r="J2" s="24"/>
      <c r="K2" s="26" t="s">
        <v>154</v>
      </c>
      <c r="L2" s="26" t="s">
        <v>154</v>
      </c>
    </row>
    <row r="3" spans="1:12" ht="15.75">
      <c r="A3" s="24"/>
      <c r="B3" s="24"/>
      <c r="C3" s="24"/>
      <c r="D3" s="24"/>
      <c r="E3" s="24"/>
      <c r="F3" s="24"/>
      <c r="G3" s="24"/>
      <c r="H3" s="24"/>
      <c r="I3" s="24"/>
      <c r="J3" s="24"/>
      <c r="K3" s="26" t="s">
        <v>155</v>
      </c>
      <c r="L3" s="26" t="s">
        <v>155</v>
      </c>
    </row>
    <row r="4" spans="1:12" ht="15.75">
      <c r="A4" s="24"/>
      <c r="B4" s="24" t="s">
        <v>2</v>
      </c>
      <c r="C4" s="26">
        <v>2010</v>
      </c>
      <c r="D4" s="26">
        <v>2009</v>
      </c>
      <c r="E4" s="26">
        <v>2008</v>
      </c>
      <c r="F4" s="26">
        <v>2007</v>
      </c>
      <c r="G4" s="26">
        <v>2006</v>
      </c>
      <c r="H4" s="26">
        <v>2005</v>
      </c>
      <c r="I4" s="26">
        <v>2004</v>
      </c>
      <c r="J4" s="26">
        <v>2003</v>
      </c>
      <c r="K4" s="33">
        <v>2002</v>
      </c>
      <c r="L4" s="33">
        <v>2001</v>
      </c>
    </row>
    <row r="5" spans="1:12" ht="15.75">
      <c r="A5" s="27" t="s">
        <v>145</v>
      </c>
      <c r="B5" s="28" t="s">
        <v>110</v>
      </c>
      <c r="C5" s="30"/>
      <c r="D5" s="30"/>
      <c r="E5" s="30">
        <v>0.015185185185185185</v>
      </c>
      <c r="F5" s="30">
        <v>0.015717592592592592</v>
      </c>
      <c r="G5" s="30">
        <v>0.01542824074074074</v>
      </c>
      <c r="H5" s="30"/>
      <c r="I5" s="30"/>
      <c r="J5" s="30"/>
      <c r="K5" s="30"/>
      <c r="L5" s="30"/>
    </row>
    <row r="6" spans="1:12" ht="15.75">
      <c r="A6" s="27" t="s">
        <v>131</v>
      </c>
      <c r="B6" s="28" t="s">
        <v>124</v>
      </c>
      <c r="C6" s="30"/>
      <c r="D6" s="30">
        <v>0.013993055555555555</v>
      </c>
      <c r="E6" s="30"/>
      <c r="F6" s="30"/>
      <c r="G6" s="30"/>
      <c r="H6" s="30"/>
      <c r="I6" s="30"/>
      <c r="J6" s="30"/>
      <c r="K6" s="30"/>
      <c r="L6" s="30"/>
    </row>
    <row r="7" spans="1:12" ht="15.75">
      <c r="A7" s="27" t="s">
        <v>143</v>
      </c>
      <c r="B7" s="28" t="s">
        <v>144</v>
      </c>
      <c r="C7" s="30"/>
      <c r="D7" s="30"/>
      <c r="E7" s="30">
        <v>0.013206018518518518</v>
      </c>
      <c r="F7" s="30"/>
      <c r="G7" s="30"/>
      <c r="H7" s="30"/>
      <c r="I7" s="30"/>
      <c r="J7" s="30"/>
      <c r="K7" s="30"/>
      <c r="L7" s="30"/>
    </row>
    <row r="8" spans="1:12" ht="15.75">
      <c r="A8" s="27" t="s">
        <v>150</v>
      </c>
      <c r="B8" s="28" t="s">
        <v>151</v>
      </c>
      <c r="C8" s="30"/>
      <c r="D8" s="30"/>
      <c r="E8" s="30"/>
      <c r="F8" s="30"/>
      <c r="G8" s="30"/>
      <c r="H8" s="30"/>
      <c r="I8" s="30">
        <v>0.010497685185185186</v>
      </c>
      <c r="J8" s="30"/>
      <c r="K8" s="30"/>
      <c r="L8" s="30"/>
    </row>
    <row r="9" spans="1:12" ht="15.75">
      <c r="A9" s="27" t="s">
        <v>147</v>
      </c>
      <c r="B9" s="28" t="s">
        <v>148</v>
      </c>
      <c r="C9" s="30"/>
      <c r="D9" s="30"/>
      <c r="E9" s="30"/>
      <c r="F9" s="30"/>
      <c r="G9" s="30"/>
      <c r="H9" s="30">
        <v>0.013981481481481482</v>
      </c>
      <c r="I9" s="30"/>
      <c r="J9" s="30"/>
      <c r="K9" s="30"/>
      <c r="L9" s="30"/>
    </row>
    <row r="10" spans="1:12" ht="15.75">
      <c r="A10" s="27" t="s">
        <v>142</v>
      </c>
      <c r="B10" s="28" t="s">
        <v>78</v>
      </c>
      <c r="C10" s="30"/>
      <c r="D10" s="30"/>
      <c r="E10" s="30">
        <v>0.01258101851851852</v>
      </c>
      <c r="F10" s="30"/>
      <c r="G10" s="30"/>
      <c r="H10" s="30"/>
      <c r="I10" s="30"/>
      <c r="J10" s="30"/>
      <c r="K10" s="30"/>
      <c r="L10" s="30"/>
    </row>
    <row r="11" spans="1:12" ht="15.75">
      <c r="A11" s="27" t="s">
        <v>140</v>
      </c>
      <c r="B11" s="28" t="s">
        <v>78</v>
      </c>
      <c r="C11" s="30"/>
      <c r="D11" s="30"/>
      <c r="E11" s="30">
        <v>0.01113425925925926</v>
      </c>
      <c r="F11" s="30">
        <v>0.011574074074074075</v>
      </c>
      <c r="G11" s="30">
        <v>0.011006944444444444</v>
      </c>
      <c r="H11" s="30">
        <v>0.01175925925925926</v>
      </c>
      <c r="I11" s="30"/>
      <c r="J11" s="30"/>
      <c r="K11" s="30"/>
      <c r="L11" s="30"/>
    </row>
    <row r="12" spans="1:12" ht="15.75">
      <c r="A12" s="27" t="s">
        <v>146</v>
      </c>
      <c r="B12" s="28" t="s">
        <v>32</v>
      </c>
      <c r="C12" s="30"/>
      <c r="D12" s="30"/>
      <c r="E12" s="30"/>
      <c r="F12" s="30"/>
      <c r="G12" s="30"/>
      <c r="H12" s="30">
        <v>0.010532407407407407</v>
      </c>
      <c r="I12" s="30">
        <v>0.011122685185185185</v>
      </c>
      <c r="J12" s="30"/>
      <c r="K12" s="30"/>
      <c r="L12" s="30"/>
    </row>
    <row r="13" spans="1:12" ht="15.75">
      <c r="A13" s="27" t="s">
        <v>152</v>
      </c>
      <c r="B13" s="28" t="s">
        <v>34</v>
      </c>
      <c r="C13" s="30"/>
      <c r="D13" s="30"/>
      <c r="E13" s="30"/>
      <c r="F13" s="30"/>
      <c r="G13" s="30"/>
      <c r="H13" s="30"/>
      <c r="I13" s="30"/>
      <c r="J13" s="30">
        <v>0.010266203703703703</v>
      </c>
      <c r="K13" s="30"/>
      <c r="L13" s="30"/>
    </row>
    <row r="14" spans="1:12" ht="15.75">
      <c r="A14" s="27" t="s">
        <v>135</v>
      </c>
      <c r="B14" s="28" t="s">
        <v>118</v>
      </c>
      <c r="C14" s="30">
        <v>0.014189814814814815</v>
      </c>
      <c r="D14" s="30">
        <v>0.014351851851851852</v>
      </c>
      <c r="E14" s="30">
        <v>0.014479166666666668</v>
      </c>
      <c r="F14" s="30"/>
      <c r="G14" s="30"/>
      <c r="H14" s="30"/>
      <c r="I14" s="30"/>
      <c r="J14" s="30"/>
      <c r="K14" s="30"/>
      <c r="L14" s="30"/>
    </row>
    <row r="15" spans="1:12" ht="15.75">
      <c r="A15" s="27" t="s">
        <v>137</v>
      </c>
      <c r="B15" s="28" t="s">
        <v>35</v>
      </c>
      <c r="C15" s="30"/>
      <c r="D15" s="30">
        <v>0.015763888888888886</v>
      </c>
      <c r="E15" s="30"/>
      <c r="F15" s="30"/>
      <c r="G15" s="30"/>
      <c r="H15" s="30"/>
      <c r="I15" s="30"/>
      <c r="J15" s="30"/>
      <c r="K15" s="30"/>
      <c r="L15" s="30"/>
    </row>
    <row r="16" spans="1:12" ht="15.75">
      <c r="A16" s="27" t="s">
        <v>134</v>
      </c>
      <c r="B16" s="28" t="s">
        <v>119</v>
      </c>
      <c r="C16" s="30">
        <v>0.01386574074074074</v>
      </c>
      <c r="D16" s="30">
        <v>0.013773148148148147</v>
      </c>
      <c r="E16" s="30">
        <v>0.01383101851851852</v>
      </c>
      <c r="F16" s="30">
        <v>0.014409722222222221</v>
      </c>
      <c r="G16" s="30"/>
      <c r="H16" s="30"/>
      <c r="I16" s="30"/>
      <c r="J16" s="30"/>
      <c r="K16" s="30"/>
      <c r="L16" s="30"/>
    </row>
    <row r="17" spans="1:12" ht="15.75">
      <c r="A17" s="27" t="s">
        <v>136</v>
      </c>
      <c r="B17" s="28" t="s">
        <v>119</v>
      </c>
      <c r="C17" s="30">
        <v>0.019178240740740742</v>
      </c>
      <c r="D17" s="30">
        <v>0.017962962962962962</v>
      </c>
      <c r="E17" s="30"/>
      <c r="F17" s="30"/>
      <c r="G17" s="30"/>
      <c r="H17" s="30"/>
      <c r="I17" s="30"/>
      <c r="J17" s="30"/>
      <c r="K17" s="30"/>
      <c r="L17" s="30"/>
    </row>
    <row r="18" spans="1:12" ht="15.75">
      <c r="A18" s="27" t="s">
        <v>153</v>
      </c>
      <c r="B18" s="28" t="s">
        <v>40</v>
      </c>
      <c r="C18" s="30"/>
      <c r="D18" s="30"/>
      <c r="E18" s="30"/>
      <c r="F18" s="30"/>
      <c r="G18" s="30"/>
      <c r="H18" s="30"/>
      <c r="I18" s="30"/>
      <c r="J18" s="30">
        <v>0.01423611111111111</v>
      </c>
      <c r="K18" s="30"/>
      <c r="L18" s="30"/>
    </row>
    <row r="19" spans="1:12" ht="15.75">
      <c r="A19" s="27" t="s">
        <v>159</v>
      </c>
      <c r="B19" s="28" t="s">
        <v>160</v>
      </c>
      <c r="C19" s="30">
        <v>0.013333333333333334</v>
      </c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5.75">
      <c r="A20" s="27" t="s">
        <v>138</v>
      </c>
      <c r="B20" s="28" t="s">
        <v>139</v>
      </c>
      <c r="C20" s="30"/>
      <c r="D20" s="30">
        <v>0.01861111111111111</v>
      </c>
      <c r="E20" s="30"/>
      <c r="F20" s="30"/>
      <c r="G20" s="30"/>
      <c r="H20" s="30"/>
      <c r="I20" s="30"/>
      <c r="J20" s="30"/>
      <c r="K20" s="30"/>
      <c r="L20" s="30"/>
    </row>
    <row r="21" spans="1:12" ht="15.75">
      <c r="A21" s="27" t="s">
        <v>130</v>
      </c>
      <c r="B21" s="28" t="s">
        <v>126</v>
      </c>
      <c r="C21" s="30"/>
      <c r="D21" s="30">
        <v>0.01076388888888889</v>
      </c>
      <c r="E21" s="30">
        <v>0.010798611111111111</v>
      </c>
      <c r="F21" s="30"/>
      <c r="G21" s="30"/>
      <c r="H21" s="30"/>
      <c r="I21" s="30"/>
      <c r="J21" s="30"/>
      <c r="K21" s="30"/>
      <c r="L21" s="30"/>
    </row>
    <row r="22" spans="1:12" ht="15.75">
      <c r="A22" s="27" t="s">
        <v>156</v>
      </c>
      <c r="B22" s="28" t="s">
        <v>157</v>
      </c>
      <c r="C22" s="30">
        <v>0.012118055555555556</v>
      </c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5.75">
      <c r="A23" s="27" t="s">
        <v>158</v>
      </c>
      <c r="B23" s="28" t="s">
        <v>157</v>
      </c>
      <c r="C23" s="30">
        <v>0.010138888888888888</v>
      </c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15.75">
      <c r="A24" s="27" t="s">
        <v>129</v>
      </c>
      <c r="B24" s="28" t="s">
        <v>127</v>
      </c>
      <c r="C24" s="30"/>
      <c r="D24" s="30">
        <v>0.009791666666666666</v>
      </c>
      <c r="E24" s="30"/>
      <c r="F24" s="30"/>
      <c r="G24" s="30"/>
      <c r="H24" s="30"/>
      <c r="I24" s="30"/>
      <c r="J24" s="30"/>
      <c r="K24" s="30"/>
      <c r="L24" s="30"/>
    </row>
    <row r="25" spans="1:12" ht="15.75">
      <c r="A25" s="27" t="s">
        <v>128</v>
      </c>
      <c r="B25" s="28" t="s">
        <v>74</v>
      </c>
      <c r="C25" s="30">
        <v>0.011388888888888888</v>
      </c>
      <c r="D25" s="30">
        <v>0.011527777777777777</v>
      </c>
      <c r="E25" s="30">
        <v>0.011875</v>
      </c>
      <c r="F25" s="30">
        <v>0.011689814814814814</v>
      </c>
      <c r="G25" s="30">
        <v>0.011527777777777777</v>
      </c>
      <c r="H25" s="30"/>
      <c r="I25" s="30">
        <v>0.011747685185185186</v>
      </c>
      <c r="J25" s="30"/>
      <c r="K25" s="30"/>
      <c r="L25" s="30"/>
    </row>
    <row r="26" spans="1:12" ht="15.75">
      <c r="A26" s="27" t="s">
        <v>149</v>
      </c>
      <c r="B26" s="28" t="s">
        <v>53</v>
      </c>
      <c r="C26" s="30"/>
      <c r="D26" s="30"/>
      <c r="E26" s="30"/>
      <c r="F26" s="30"/>
      <c r="G26" s="30"/>
      <c r="H26" s="30"/>
      <c r="I26" s="30">
        <v>0.009594907407407408</v>
      </c>
      <c r="J26" s="30">
        <v>0.010671296296296297</v>
      </c>
      <c r="K26" s="30"/>
      <c r="L26" s="30"/>
    </row>
    <row r="27" spans="1:12" ht="15.75">
      <c r="A27" s="27" t="s">
        <v>141</v>
      </c>
      <c r="B27" s="28" t="s">
        <v>133</v>
      </c>
      <c r="C27" s="30"/>
      <c r="D27" s="30"/>
      <c r="E27" s="30">
        <v>0.01298611111111111</v>
      </c>
      <c r="F27" s="30"/>
      <c r="G27" s="30"/>
      <c r="H27" s="30"/>
      <c r="I27" s="30"/>
      <c r="J27" s="30"/>
      <c r="K27" s="30"/>
      <c r="L27" s="30"/>
    </row>
    <row r="28" spans="1:12" ht="15.75">
      <c r="A28" s="27" t="s">
        <v>132</v>
      </c>
      <c r="B28" s="28" t="s">
        <v>133</v>
      </c>
      <c r="C28" s="30">
        <v>0.012175925925925929</v>
      </c>
      <c r="D28" s="30">
        <v>0.012604166666666666</v>
      </c>
      <c r="E28" s="30"/>
      <c r="F28" s="30"/>
      <c r="G28" s="30"/>
      <c r="H28" s="30"/>
      <c r="I28" s="30"/>
      <c r="J28" s="30"/>
      <c r="K28" s="30"/>
      <c r="L28" s="30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showGridLines="0" defaultGridColor="0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6" sqref="G6"/>
    </sheetView>
  </sheetViews>
  <sheetFormatPr defaultColWidth="9.140625" defaultRowHeight="12.75"/>
  <cols>
    <col min="1" max="1" width="3.28125" style="24" customWidth="1"/>
    <col min="2" max="2" width="13.7109375" style="24" customWidth="1"/>
    <col min="3" max="16384" width="9.140625" style="24" customWidth="1"/>
  </cols>
  <sheetData>
    <row r="1" ht="15">
      <c r="B1" s="25" t="s">
        <v>65</v>
      </c>
    </row>
    <row r="2" spans="7:9" ht="15">
      <c r="G2" s="26" t="s">
        <v>6</v>
      </c>
      <c r="I2" s="26" t="s">
        <v>6</v>
      </c>
    </row>
    <row r="3" spans="7:9" ht="15">
      <c r="G3" s="26" t="s">
        <v>7</v>
      </c>
      <c r="I3" s="26" t="s">
        <v>7</v>
      </c>
    </row>
    <row r="4" spans="1:12" ht="15">
      <c r="A4" s="27"/>
      <c r="B4" s="28" t="s">
        <v>2</v>
      </c>
      <c r="C4" s="34">
        <v>2000</v>
      </c>
      <c r="D4" s="34">
        <v>1999</v>
      </c>
      <c r="E4" s="34">
        <v>1998</v>
      </c>
      <c r="F4" s="34">
        <v>1997</v>
      </c>
      <c r="G4" s="34">
        <v>1996</v>
      </c>
      <c r="H4" s="34">
        <v>1995</v>
      </c>
      <c r="I4" s="34">
        <v>1994</v>
      </c>
      <c r="J4" s="34">
        <v>1993</v>
      </c>
      <c r="K4" s="34">
        <v>1992</v>
      </c>
      <c r="L4" s="34">
        <v>1991</v>
      </c>
    </row>
    <row r="5" spans="1:12" ht="15">
      <c r="A5" s="27" t="s">
        <v>10</v>
      </c>
      <c r="B5" s="28" t="s">
        <v>82</v>
      </c>
      <c r="C5" s="34"/>
      <c r="D5" s="34"/>
      <c r="E5" s="34"/>
      <c r="F5" s="34"/>
      <c r="G5" s="34"/>
      <c r="H5" s="34"/>
      <c r="I5" s="34"/>
      <c r="J5" s="34"/>
      <c r="K5" s="34"/>
      <c r="L5" s="30">
        <v>0.0325</v>
      </c>
    </row>
    <row r="6" spans="1:12" ht="15">
      <c r="A6" s="27" t="s">
        <v>8</v>
      </c>
      <c r="B6" s="28" t="s">
        <v>9</v>
      </c>
      <c r="C6" s="30"/>
      <c r="D6" s="30"/>
      <c r="E6" s="30"/>
      <c r="F6" s="30"/>
      <c r="G6" s="30">
        <v>0.022685185185185183</v>
      </c>
      <c r="H6" s="30">
        <v>0.023414351851851853</v>
      </c>
      <c r="I6" s="30"/>
      <c r="J6" s="30">
        <v>0.02289351851851852</v>
      </c>
      <c r="K6" s="30"/>
      <c r="L6" s="30"/>
    </row>
    <row r="7" spans="1:12" ht="15">
      <c r="A7" s="27" t="s">
        <v>20</v>
      </c>
      <c r="B7" s="28" t="s">
        <v>63</v>
      </c>
      <c r="C7" s="30"/>
      <c r="D7" s="30"/>
      <c r="E7" s="30"/>
      <c r="F7" s="30"/>
      <c r="G7" s="30"/>
      <c r="H7" s="30"/>
      <c r="I7" s="30"/>
      <c r="J7" s="30">
        <v>0.025902777777777775</v>
      </c>
      <c r="K7" s="30"/>
      <c r="L7" s="30"/>
    </row>
    <row r="8" spans="1:12" ht="15">
      <c r="A8" s="27" t="s">
        <v>8</v>
      </c>
      <c r="B8" s="28" t="s">
        <v>11</v>
      </c>
      <c r="C8" s="30"/>
      <c r="D8" s="30"/>
      <c r="E8" s="30"/>
      <c r="F8" s="30">
        <v>0.030034722222222223</v>
      </c>
      <c r="G8" s="30">
        <v>0.028865740740740744</v>
      </c>
      <c r="H8" s="30"/>
      <c r="I8" s="30"/>
      <c r="J8" s="30"/>
      <c r="K8" s="30"/>
      <c r="L8" s="30"/>
    </row>
    <row r="9" spans="1:12" ht="15">
      <c r="A9" s="27" t="s">
        <v>23</v>
      </c>
      <c r="B9" s="28" t="s">
        <v>68</v>
      </c>
      <c r="C9" s="30"/>
      <c r="D9" s="30">
        <v>0.025821759259259256</v>
      </c>
      <c r="E9" s="30">
        <v>0.02775462962962963</v>
      </c>
      <c r="F9" s="30"/>
      <c r="G9" s="30"/>
      <c r="H9" s="30"/>
      <c r="I9" s="30"/>
      <c r="J9" s="30"/>
      <c r="K9" s="30"/>
      <c r="L9" s="30">
        <v>0.023912037037037034</v>
      </c>
    </row>
    <row r="10" spans="1:12" ht="15">
      <c r="A10" s="27" t="s">
        <v>12</v>
      </c>
      <c r="B10" s="28" t="s">
        <v>13</v>
      </c>
      <c r="C10" s="30">
        <v>0.028125</v>
      </c>
      <c r="D10" s="30">
        <v>0.028275462962962964</v>
      </c>
      <c r="E10" s="30"/>
      <c r="F10" s="30">
        <v>0.027453703703703702</v>
      </c>
      <c r="G10" s="30">
        <v>0.02767361111111111</v>
      </c>
      <c r="H10" s="30">
        <v>0.027928240740740743</v>
      </c>
      <c r="I10" s="30"/>
      <c r="J10" s="30">
        <v>0.025243055555555557</v>
      </c>
      <c r="K10" s="30">
        <v>0.023680555555555555</v>
      </c>
      <c r="L10" s="30"/>
    </row>
    <row r="11" spans="1:12" ht="15">
      <c r="A11" s="27" t="s">
        <v>14</v>
      </c>
      <c r="B11" s="28" t="s">
        <v>15</v>
      </c>
      <c r="C11" s="30">
        <v>0.024479166666666666</v>
      </c>
      <c r="D11" s="30">
        <v>0.024849537037037035</v>
      </c>
      <c r="E11" s="30">
        <v>0.025370370370370366</v>
      </c>
      <c r="F11" s="30"/>
      <c r="G11" s="30"/>
      <c r="H11" s="30"/>
      <c r="I11" s="30"/>
      <c r="J11" s="30"/>
      <c r="K11" s="30"/>
      <c r="L11" s="30"/>
    </row>
    <row r="12" spans="1:12" ht="15">
      <c r="A12" s="27" t="s">
        <v>16</v>
      </c>
      <c r="B12" s="28" t="s">
        <v>17</v>
      </c>
      <c r="C12" s="30"/>
      <c r="D12" s="30">
        <v>0.02960648148148148</v>
      </c>
      <c r="E12" s="30"/>
      <c r="F12" s="30">
        <v>0.027696759259259258</v>
      </c>
      <c r="G12" s="30"/>
      <c r="H12" s="30"/>
      <c r="I12" s="30">
        <v>0.025625</v>
      </c>
      <c r="J12" s="30">
        <v>0.02487268518518519</v>
      </c>
      <c r="K12" s="30">
        <v>0.023032407407407404</v>
      </c>
      <c r="L12" s="30">
        <v>0.024548611111111115</v>
      </c>
    </row>
    <row r="13" spans="1:12" ht="15">
      <c r="A13" s="27" t="s">
        <v>8</v>
      </c>
      <c r="B13" s="28" t="s">
        <v>18</v>
      </c>
      <c r="C13" s="30"/>
      <c r="D13" s="30"/>
      <c r="E13" s="30">
        <v>0.021585648148148145</v>
      </c>
      <c r="F13" s="30"/>
      <c r="G13" s="30">
        <v>0.021284722222222222</v>
      </c>
      <c r="H13" s="30">
        <v>0.021585648148148145</v>
      </c>
      <c r="I13" s="30">
        <v>0.021388888888888888</v>
      </c>
      <c r="J13" s="30"/>
      <c r="K13" s="30">
        <v>0.019444444444444445</v>
      </c>
      <c r="L13" s="30"/>
    </row>
    <row r="14" spans="1:12" ht="15">
      <c r="A14" s="27" t="s">
        <v>8</v>
      </c>
      <c r="B14" s="28" t="s">
        <v>83</v>
      </c>
      <c r="C14" s="30"/>
      <c r="D14" s="30"/>
      <c r="E14" s="30"/>
      <c r="F14" s="30"/>
      <c r="G14" s="30"/>
      <c r="H14" s="30"/>
      <c r="I14" s="30"/>
      <c r="J14" s="30"/>
      <c r="K14" s="30"/>
      <c r="L14" s="30">
        <v>0.028414351851851847</v>
      </c>
    </row>
    <row r="15" spans="1:12" ht="15">
      <c r="A15" s="27" t="s">
        <v>16</v>
      </c>
      <c r="B15" s="28" t="s">
        <v>19</v>
      </c>
      <c r="C15" s="30">
        <v>0.03054398148148148</v>
      </c>
      <c r="D15" s="30">
        <v>0.03159722222222222</v>
      </c>
      <c r="E15" s="30">
        <v>0.029953703703703705</v>
      </c>
      <c r="F15" s="30">
        <v>0.03179398148148148</v>
      </c>
      <c r="G15" s="30">
        <v>0.029317129629629634</v>
      </c>
      <c r="H15" s="30">
        <v>0.030567129629629628</v>
      </c>
      <c r="I15" s="30">
        <v>0.029502314814814815</v>
      </c>
      <c r="J15" s="30">
        <v>0.02704861111111111</v>
      </c>
      <c r="K15" s="30">
        <v>0.026909722222222224</v>
      </c>
      <c r="L15" s="30"/>
    </row>
    <row r="16" spans="1:12" ht="15">
      <c r="A16" s="27" t="s">
        <v>21</v>
      </c>
      <c r="B16" s="28" t="s">
        <v>22</v>
      </c>
      <c r="C16" s="30"/>
      <c r="D16" s="30">
        <v>0.02820601851851852</v>
      </c>
      <c r="E16" s="30">
        <v>0.02775462962962963</v>
      </c>
      <c r="F16" s="30">
        <v>0.027974537037037034</v>
      </c>
      <c r="G16" s="30">
        <v>0.026620370370370374</v>
      </c>
      <c r="H16" s="30"/>
      <c r="I16" s="30"/>
      <c r="J16" s="30"/>
      <c r="K16" s="30"/>
      <c r="L16" s="30"/>
    </row>
    <row r="17" spans="1:12" ht="15">
      <c r="A17" s="27" t="s">
        <v>42</v>
      </c>
      <c r="B17" s="28" t="s">
        <v>84</v>
      </c>
      <c r="C17" s="30"/>
      <c r="D17" s="30"/>
      <c r="E17" s="30"/>
      <c r="F17" s="30"/>
      <c r="G17" s="30"/>
      <c r="H17" s="30"/>
      <c r="I17" s="30"/>
      <c r="J17" s="30"/>
      <c r="K17" s="30"/>
      <c r="L17" s="30">
        <v>0.027337962962962963</v>
      </c>
    </row>
    <row r="18" spans="1:12" ht="15">
      <c r="A18" s="27" t="s">
        <v>39</v>
      </c>
      <c r="B18" s="28" t="s">
        <v>81</v>
      </c>
      <c r="C18" s="30"/>
      <c r="D18" s="30"/>
      <c r="E18" s="30"/>
      <c r="F18" s="30"/>
      <c r="G18" s="30"/>
      <c r="H18" s="30"/>
      <c r="I18" s="30"/>
      <c r="J18" s="30"/>
      <c r="K18" s="30"/>
      <c r="L18" s="30">
        <v>0.027592592592592596</v>
      </c>
    </row>
    <row r="19" spans="1:12" ht="15">
      <c r="A19" s="27" t="s">
        <v>23</v>
      </c>
      <c r="B19" s="28" t="s">
        <v>24</v>
      </c>
      <c r="C19" s="30"/>
      <c r="D19" s="30"/>
      <c r="E19" s="30"/>
      <c r="F19" s="30"/>
      <c r="G19" s="30"/>
      <c r="H19" s="30"/>
      <c r="I19" s="30">
        <v>0.03234953703703704</v>
      </c>
      <c r="J19" s="30"/>
      <c r="K19" s="30">
        <v>0.02667824074074074</v>
      </c>
      <c r="L19" s="30">
        <v>0.029166666666666664</v>
      </c>
    </row>
    <row r="20" spans="1:12" ht="15">
      <c r="A20" s="27" t="s">
        <v>25</v>
      </c>
      <c r="B20" s="28" t="s">
        <v>26</v>
      </c>
      <c r="C20" s="30"/>
      <c r="D20" s="30"/>
      <c r="E20" s="30">
        <v>0.024861111111111108</v>
      </c>
      <c r="F20" s="30">
        <v>0.026284722222222223</v>
      </c>
      <c r="G20" s="30">
        <v>0.026122685185185183</v>
      </c>
      <c r="H20" s="30"/>
      <c r="I20" s="30"/>
      <c r="J20" s="30"/>
      <c r="K20" s="30"/>
      <c r="L20" s="30"/>
    </row>
    <row r="21" spans="1:12" ht="15">
      <c r="A21" s="27" t="s">
        <v>27</v>
      </c>
      <c r="B21" s="28" t="s">
        <v>28</v>
      </c>
      <c r="C21" s="30"/>
      <c r="D21" s="30"/>
      <c r="E21" s="30"/>
      <c r="F21" s="30">
        <v>0.027256944444444445</v>
      </c>
      <c r="G21" s="30"/>
      <c r="H21" s="30">
        <v>0.02560185185185185</v>
      </c>
      <c r="I21" s="30"/>
      <c r="J21" s="30">
        <v>0.02111111111111111</v>
      </c>
      <c r="K21" s="30">
        <v>0.020555555555555556</v>
      </c>
      <c r="L21" s="30">
        <v>0.022326388888888885</v>
      </c>
    </row>
    <row r="22" spans="1:12" ht="15">
      <c r="A22" s="27" t="s">
        <v>29</v>
      </c>
      <c r="B22" s="28" t="s">
        <v>28</v>
      </c>
      <c r="C22" s="30"/>
      <c r="D22" s="30"/>
      <c r="E22" s="30"/>
      <c r="F22" s="30"/>
      <c r="G22" s="30"/>
      <c r="H22" s="30">
        <v>0.02445601851851852</v>
      </c>
      <c r="I22" s="30">
        <v>0.024537037037037038</v>
      </c>
      <c r="J22" s="30"/>
      <c r="K22" s="30"/>
      <c r="L22" s="30"/>
    </row>
    <row r="23" spans="1:12" ht="15">
      <c r="A23" s="27" t="s">
        <v>14</v>
      </c>
      <c r="B23" s="28" t="s">
        <v>30</v>
      </c>
      <c r="C23" s="30"/>
      <c r="D23" s="30"/>
      <c r="E23" s="30"/>
      <c r="F23" s="30"/>
      <c r="G23" s="30"/>
      <c r="H23" s="30">
        <v>0.02372685185185185</v>
      </c>
      <c r="I23" s="30"/>
      <c r="J23" s="30"/>
      <c r="K23" s="30"/>
      <c r="L23" s="30">
        <v>0.025023148148148145</v>
      </c>
    </row>
    <row r="24" spans="1:12" ht="15">
      <c r="A24" s="27" t="s">
        <v>16</v>
      </c>
      <c r="B24" s="28" t="s">
        <v>31</v>
      </c>
      <c r="C24" s="30"/>
      <c r="D24" s="30"/>
      <c r="E24" s="30">
        <v>0.02224537037037037</v>
      </c>
      <c r="F24" s="30">
        <v>0.02327546296296296</v>
      </c>
      <c r="G24" s="30">
        <v>0.022349537037037032</v>
      </c>
      <c r="H24" s="30">
        <v>0.023634259259259258</v>
      </c>
      <c r="I24" s="30"/>
      <c r="J24" s="30">
        <v>0.02107638888888889</v>
      </c>
      <c r="K24" s="30">
        <v>0.020023148148148148</v>
      </c>
      <c r="L24" s="30"/>
    </row>
    <row r="25" spans="1:12" ht="15">
      <c r="A25" s="27" t="s">
        <v>14</v>
      </c>
      <c r="B25" s="28" t="s">
        <v>32</v>
      </c>
      <c r="C25" s="30">
        <v>0.02832175925925926</v>
      </c>
      <c r="D25" s="30"/>
      <c r="E25" s="30"/>
      <c r="F25" s="30">
        <v>0.030648148148148147</v>
      </c>
      <c r="G25" s="30"/>
      <c r="H25" s="30"/>
      <c r="I25" s="30"/>
      <c r="J25" s="30"/>
      <c r="K25" s="30">
        <v>0.024861111111111108</v>
      </c>
      <c r="L25" s="30"/>
    </row>
    <row r="26" spans="1:12" ht="15">
      <c r="A26" s="27" t="s">
        <v>14</v>
      </c>
      <c r="B26" s="28" t="s">
        <v>33</v>
      </c>
      <c r="C26" s="30">
        <v>0.03186342592592593</v>
      </c>
      <c r="D26" s="30"/>
      <c r="E26" s="30"/>
      <c r="F26" s="30"/>
      <c r="G26" s="30"/>
      <c r="H26" s="30"/>
      <c r="I26" s="30"/>
      <c r="J26" s="30"/>
      <c r="K26" s="30">
        <v>0.026828703703703702</v>
      </c>
      <c r="L26" s="30"/>
    </row>
    <row r="27" spans="1:12" ht="15">
      <c r="A27" s="27" t="s">
        <v>16</v>
      </c>
      <c r="B27" s="28" t="s">
        <v>34</v>
      </c>
      <c r="C27" s="30"/>
      <c r="D27" s="30">
        <v>0.028483796296296295</v>
      </c>
      <c r="E27" s="30"/>
      <c r="F27" s="30"/>
      <c r="G27" s="30"/>
      <c r="H27" s="30"/>
      <c r="I27" s="30"/>
      <c r="J27" s="30"/>
      <c r="K27" s="30"/>
      <c r="L27" s="30"/>
    </row>
    <row r="28" spans="1:12" ht="15">
      <c r="A28" s="27" t="s">
        <v>21</v>
      </c>
      <c r="B28" s="28" t="s">
        <v>79</v>
      </c>
      <c r="C28" s="30"/>
      <c r="D28" s="30"/>
      <c r="E28" s="30"/>
      <c r="F28" s="30"/>
      <c r="G28" s="30"/>
      <c r="H28" s="30"/>
      <c r="I28" s="30"/>
      <c r="J28" s="30"/>
      <c r="K28" s="30"/>
      <c r="L28" s="30">
        <v>0.02445601851851852</v>
      </c>
    </row>
    <row r="29" spans="1:12" ht="15">
      <c r="A29" s="27" t="s">
        <v>21</v>
      </c>
      <c r="B29" s="28" t="s">
        <v>35</v>
      </c>
      <c r="C29" s="30"/>
      <c r="D29" s="30">
        <v>0.029247685185185186</v>
      </c>
      <c r="E29" s="30"/>
      <c r="F29" s="30"/>
      <c r="G29" s="30">
        <v>0.02710648148148148</v>
      </c>
      <c r="H29" s="30">
        <v>0.028414351851851847</v>
      </c>
      <c r="I29" s="30">
        <v>0.028784722222222225</v>
      </c>
      <c r="J29" s="30"/>
      <c r="K29" s="30"/>
      <c r="L29" s="30"/>
    </row>
    <row r="30" spans="1:12" ht="15">
      <c r="A30" s="27" t="s">
        <v>36</v>
      </c>
      <c r="B30" s="28" t="s">
        <v>62</v>
      </c>
      <c r="C30" s="30"/>
      <c r="D30" s="30"/>
      <c r="E30" s="30"/>
      <c r="F30" s="30">
        <v>0.02753472222222222</v>
      </c>
      <c r="G30" s="30">
        <v>0.026412037037037036</v>
      </c>
      <c r="H30" s="30">
        <v>0.02648148148148148</v>
      </c>
      <c r="I30" s="30">
        <v>0.02576388888888889</v>
      </c>
      <c r="J30" s="30">
        <v>0.025555555555555554</v>
      </c>
      <c r="K30" s="30"/>
      <c r="L30" s="30"/>
    </row>
    <row r="31" spans="1:12" ht="15">
      <c r="A31" s="27" t="s">
        <v>16</v>
      </c>
      <c r="B31" s="28" t="s">
        <v>37</v>
      </c>
      <c r="C31" s="30"/>
      <c r="D31" s="30"/>
      <c r="E31" s="30">
        <v>0.02821759259259259</v>
      </c>
      <c r="F31" s="30">
        <v>0.02875</v>
      </c>
      <c r="G31" s="30"/>
      <c r="H31" s="30"/>
      <c r="I31" s="30"/>
      <c r="J31" s="30"/>
      <c r="K31" s="30"/>
      <c r="L31" s="30"/>
    </row>
    <row r="32" spans="1:12" ht="15">
      <c r="A32" s="27" t="s">
        <v>20</v>
      </c>
      <c r="B32" s="28" t="s">
        <v>37</v>
      </c>
      <c r="C32" s="30"/>
      <c r="D32" s="30"/>
      <c r="E32" s="30">
        <v>0.028912037037037038</v>
      </c>
      <c r="F32" s="30"/>
      <c r="G32" s="30"/>
      <c r="H32" s="30"/>
      <c r="I32" s="30"/>
      <c r="J32" s="30"/>
      <c r="K32" s="30"/>
      <c r="L32" s="30"/>
    </row>
    <row r="33" spans="1:12" ht="15">
      <c r="A33" s="27" t="s">
        <v>27</v>
      </c>
      <c r="B33" s="28" t="s">
        <v>38</v>
      </c>
      <c r="C33" s="30">
        <v>0.03053240740740741</v>
      </c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15">
      <c r="A34" s="27" t="s">
        <v>39</v>
      </c>
      <c r="B34" s="28" t="s">
        <v>40</v>
      </c>
      <c r="C34" s="30">
        <v>0.02568287037037037</v>
      </c>
      <c r="D34" s="30">
        <v>0.02803240740740741</v>
      </c>
      <c r="E34" s="30">
        <v>0.026354166666666668</v>
      </c>
      <c r="F34" s="30">
        <v>0.02539351851851852</v>
      </c>
      <c r="G34" s="30">
        <v>0.02488425925925926</v>
      </c>
      <c r="H34" s="30">
        <v>0.025023148148148145</v>
      </c>
      <c r="I34" s="30">
        <v>0.024016203703703706</v>
      </c>
      <c r="J34" s="30">
        <v>0.023287037037037037</v>
      </c>
      <c r="K34" s="30">
        <v>0.022407407407407407</v>
      </c>
      <c r="L34" s="30">
        <v>0.025011574074074075</v>
      </c>
    </row>
    <row r="35" spans="1:12" ht="15">
      <c r="A35" s="27" t="s">
        <v>14</v>
      </c>
      <c r="B35" s="28" t="s">
        <v>40</v>
      </c>
      <c r="C35" s="30">
        <v>0.02847222222222222</v>
      </c>
      <c r="D35" s="30"/>
      <c r="E35" s="30"/>
      <c r="F35" s="30"/>
      <c r="G35" s="30"/>
      <c r="H35" s="30"/>
      <c r="I35" s="30">
        <v>0.02394675925925926</v>
      </c>
      <c r="J35" s="30">
        <v>0.02245370370370371</v>
      </c>
      <c r="K35" s="30">
        <v>0.02201388888888889</v>
      </c>
      <c r="L35" s="30">
        <v>0.02479166666666667</v>
      </c>
    </row>
    <row r="36" spans="1:12" ht="15">
      <c r="A36" s="27" t="s">
        <v>14</v>
      </c>
      <c r="B36" s="28" t="s">
        <v>80</v>
      </c>
      <c r="C36" s="30"/>
      <c r="D36" s="30"/>
      <c r="E36" s="30"/>
      <c r="F36" s="30"/>
      <c r="G36" s="30"/>
      <c r="H36" s="30"/>
      <c r="I36" s="30"/>
      <c r="J36" s="30"/>
      <c r="K36" s="30"/>
      <c r="L36" s="30">
        <v>0.02670138888888889</v>
      </c>
    </row>
    <row r="37" spans="1:12" ht="15">
      <c r="A37" s="27" t="s">
        <v>42</v>
      </c>
      <c r="B37" s="28" t="s">
        <v>43</v>
      </c>
      <c r="C37" s="30">
        <v>0.02443287037037037</v>
      </c>
      <c r="D37" s="30">
        <v>0.02533564814814815</v>
      </c>
      <c r="E37" s="30">
        <v>0.02390046296296296</v>
      </c>
      <c r="F37" s="30">
        <v>0.025277777777777777</v>
      </c>
      <c r="G37" s="30">
        <v>0.02372685185185185</v>
      </c>
      <c r="H37" s="30">
        <v>0.024849537037037035</v>
      </c>
      <c r="I37" s="30">
        <v>0.023287037037037037</v>
      </c>
      <c r="J37" s="30">
        <v>0.022858796296296294</v>
      </c>
      <c r="K37" s="30">
        <v>0.022083333333333333</v>
      </c>
      <c r="L37" s="30">
        <v>0.0275</v>
      </c>
    </row>
    <row r="38" spans="1:12" ht="15">
      <c r="A38" s="27" t="s">
        <v>39</v>
      </c>
      <c r="B38" s="28" t="s">
        <v>44</v>
      </c>
      <c r="C38" s="30">
        <v>0.026354166666666668</v>
      </c>
      <c r="D38" s="30">
        <v>0.027071759259259257</v>
      </c>
      <c r="E38" s="30">
        <v>0.027037037037037037</v>
      </c>
      <c r="F38" s="30">
        <v>0.03099537037037037</v>
      </c>
      <c r="G38" s="30">
        <v>0.02783564814814815</v>
      </c>
      <c r="H38" s="30">
        <v>0.02866898148148148</v>
      </c>
      <c r="I38" s="30">
        <v>0.02847222222222222</v>
      </c>
      <c r="J38" s="30">
        <v>0.024398148148148145</v>
      </c>
      <c r="K38" s="30"/>
      <c r="L38" s="30">
        <v>0.028182870370370372</v>
      </c>
    </row>
    <row r="39" spans="1:12" ht="15">
      <c r="A39" s="27" t="s">
        <v>23</v>
      </c>
      <c r="B39" s="28" t="s">
        <v>45</v>
      </c>
      <c r="C39" s="30"/>
      <c r="D39" s="30">
        <v>0.0338425925925926</v>
      </c>
      <c r="E39" s="30"/>
      <c r="F39" s="30">
        <v>0.028796296296296296</v>
      </c>
      <c r="G39" s="30">
        <v>0.02988425925925926</v>
      </c>
      <c r="H39" s="30">
        <v>0.03054398148148148</v>
      </c>
      <c r="I39" s="30"/>
      <c r="J39" s="30">
        <v>0.025625</v>
      </c>
      <c r="K39" s="30">
        <v>0.024340277777777777</v>
      </c>
      <c r="L39" s="30"/>
    </row>
    <row r="40" spans="1:12" ht="15">
      <c r="A40" s="27" t="s">
        <v>21</v>
      </c>
      <c r="B40" s="28" t="s">
        <v>66</v>
      </c>
      <c r="C40" s="30"/>
      <c r="D40" s="30"/>
      <c r="E40" s="30"/>
      <c r="F40" s="30"/>
      <c r="G40" s="30"/>
      <c r="H40" s="30"/>
      <c r="I40" s="30">
        <v>0.031331018518518515</v>
      </c>
      <c r="J40" s="30"/>
      <c r="K40" s="30">
        <v>0.027974537037037034</v>
      </c>
      <c r="L40" s="30">
        <v>0.031053240740740742</v>
      </c>
    </row>
    <row r="41" spans="1:12" ht="15">
      <c r="A41" s="27" t="s">
        <v>27</v>
      </c>
      <c r="B41" s="28" t="s">
        <v>46</v>
      </c>
      <c r="C41" s="30"/>
      <c r="D41" s="30"/>
      <c r="E41" s="30"/>
      <c r="F41" s="30"/>
      <c r="G41" s="30"/>
      <c r="H41" s="30"/>
      <c r="I41" s="30"/>
      <c r="J41" s="30"/>
      <c r="K41" s="30">
        <v>0.029120370370370366</v>
      </c>
      <c r="L41" s="30"/>
    </row>
    <row r="42" spans="1:12" ht="15">
      <c r="A42" s="27" t="s">
        <v>14</v>
      </c>
      <c r="B42" s="28" t="s">
        <v>47</v>
      </c>
      <c r="C42" s="30"/>
      <c r="D42" s="30"/>
      <c r="E42" s="30"/>
      <c r="F42" s="30"/>
      <c r="G42" s="30"/>
      <c r="H42" s="30"/>
      <c r="I42" s="30">
        <v>0.027685185185185188</v>
      </c>
      <c r="J42" s="30"/>
      <c r="K42" s="30"/>
      <c r="L42" s="30">
        <v>0.02494212962962963</v>
      </c>
    </row>
    <row r="43" spans="1:12" ht="15">
      <c r="A43" s="27" t="s">
        <v>10</v>
      </c>
      <c r="B43" s="28" t="s">
        <v>48</v>
      </c>
      <c r="C43" s="30"/>
      <c r="D43" s="30">
        <v>0.02466435185185185</v>
      </c>
      <c r="E43" s="30">
        <v>0.028333333333333332</v>
      </c>
      <c r="F43" s="30"/>
      <c r="G43" s="30">
        <v>0.026226851851851852</v>
      </c>
      <c r="H43" s="30">
        <v>0.025555555555555554</v>
      </c>
      <c r="I43" s="30">
        <v>0.024189814814814817</v>
      </c>
      <c r="J43" s="30">
        <v>0.02342592592592593</v>
      </c>
      <c r="K43" s="30">
        <v>0.022511574074074073</v>
      </c>
      <c r="L43" s="30">
        <v>0.02533564814814815</v>
      </c>
    </row>
    <row r="44" spans="1:12" ht="15">
      <c r="A44" s="27" t="s">
        <v>39</v>
      </c>
      <c r="B44" s="28" t="s">
        <v>49</v>
      </c>
      <c r="C44" s="30">
        <v>0.03320601851851852</v>
      </c>
      <c r="D44" s="30"/>
      <c r="E44" s="30"/>
      <c r="F44" s="30">
        <v>0.0340625</v>
      </c>
      <c r="G44" s="30">
        <v>0.03260416666666667</v>
      </c>
      <c r="H44" s="30">
        <v>0.03292824074074074</v>
      </c>
      <c r="I44" s="30"/>
      <c r="J44" s="30"/>
      <c r="K44" s="30"/>
      <c r="L44" s="30"/>
    </row>
    <row r="45" spans="1:12" ht="15">
      <c r="A45" s="27" t="s">
        <v>41</v>
      </c>
      <c r="B45" s="28" t="s">
        <v>67</v>
      </c>
      <c r="C45" s="30"/>
      <c r="D45" s="30"/>
      <c r="E45" s="30"/>
      <c r="F45" s="30">
        <v>0.03453703703703704</v>
      </c>
      <c r="G45" s="30"/>
      <c r="H45" s="30"/>
      <c r="I45" s="30"/>
      <c r="J45" s="30"/>
      <c r="K45" s="30"/>
      <c r="L45" s="30">
        <v>0.033715277777777775</v>
      </c>
    </row>
    <row r="46" spans="1:12" ht="15">
      <c r="A46" s="27" t="s">
        <v>21</v>
      </c>
      <c r="B46" s="28" t="s">
        <v>50</v>
      </c>
      <c r="C46" s="30"/>
      <c r="D46" s="30"/>
      <c r="E46" s="30"/>
      <c r="F46" s="30"/>
      <c r="G46" s="30"/>
      <c r="H46" s="30"/>
      <c r="I46" s="30"/>
      <c r="J46" s="30">
        <v>0.023807870370370368</v>
      </c>
      <c r="K46" s="30">
        <v>0.02273148148148148</v>
      </c>
      <c r="L46" s="30">
        <v>0.023993055555555556</v>
      </c>
    </row>
    <row r="47" spans="1:12" ht="15">
      <c r="A47" s="27" t="s">
        <v>16</v>
      </c>
      <c r="B47" s="28" t="s">
        <v>51</v>
      </c>
      <c r="C47" s="30"/>
      <c r="D47" s="30"/>
      <c r="E47" s="30">
        <v>0.03302083333333333</v>
      </c>
      <c r="F47" s="30">
        <v>0.028055555555555556</v>
      </c>
      <c r="G47" s="30">
        <v>0.025</v>
      </c>
      <c r="H47" s="30">
        <v>0.024050925925925924</v>
      </c>
      <c r="I47" s="30">
        <v>0.0240625</v>
      </c>
      <c r="J47" s="30">
        <v>0.023159722222222224</v>
      </c>
      <c r="K47" s="30">
        <v>0.02217592592592593</v>
      </c>
      <c r="L47" s="30">
        <v>0.025092592592592593</v>
      </c>
    </row>
    <row r="48" spans="1:12" ht="15">
      <c r="A48" s="27" t="s">
        <v>16</v>
      </c>
      <c r="B48" s="28" t="s">
        <v>52</v>
      </c>
      <c r="C48" s="30"/>
      <c r="D48" s="30"/>
      <c r="E48" s="30"/>
      <c r="F48" s="30"/>
      <c r="G48" s="30"/>
      <c r="H48" s="30"/>
      <c r="I48" s="30"/>
      <c r="J48" s="30">
        <v>0.029699074074074072</v>
      </c>
      <c r="K48" s="30">
        <v>0.02803240740740741</v>
      </c>
      <c r="L48" s="30">
        <v>0.03460648148148148</v>
      </c>
    </row>
    <row r="49" spans="1:12" ht="15">
      <c r="A49" s="27" t="s">
        <v>14</v>
      </c>
      <c r="B49" s="28" t="s">
        <v>53</v>
      </c>
      <c r="C49" s="30">
        <v>0.03875</v>
      </c>
      <c r="D49" s="30"/>
      <c r="E49" s="30"/>
      <c r="F49" s="30"/>
      <c r="G49" s="30"/>
      <c r="H49" s="30"/>
      <c r="I49" s="30"/>
      <c r="J49" s="30"/>
      <c r="K49" s="30">
        <v>0.031435185185185184</v>
      </c>
      <c r="L49" s="30">
        <v>0.033229166666666664</v>
      </c>
    </row>
    <row r="50" spans="1:12" ht="15">
      <c r="A50" s="27" t="s">
        <v>10</v>
      </c>
      <c r="B50" s="28" t="s">
        <v>53</v>
      </c>
      <c r="C50" s="30"/>
      <c r="D50" s="30"/>
      <c r="E50" s="30"/>
      <c r="F50" s="30">
        <v>0.02539351851851852</v>
      </c>
      <c r="G50" s="30">
        <v>0.025706018518518517</v>
      </c>
      <c r="H50" s="30"/>
      <c r="I50" s="30">
        <v>0.026261574074074076</v>
      </c>
      <c r="J50" s="30">
        <v>0.02496527777777778</v>
      </c>
      <c r="K50" s="30">
        <v>0.0221875</v>
      </c>
      <c r="L50" s="30">
        <v>0.027604166666666666</v>
      </c>
    </row>
    <row r="51" spans="1:12" ht="15">
      <c r="A51" s="27" t="s">
        <v>16</v>
      </c>
      <c r="B51" s="28" t="s">
        <v>54</v>
      </c>
      <c r="C51" s="30"/>
      <c r="D51" s="30"/>
      <c r="E51" s="30"/>
      <c r="F51" s="30"/>
      <c r="G51" s="30">
        <v>0.02685185185185185</v>
      </c>
      <c r="H51" s="30"/>
      <c r="I51" s="30"/>
      <c r="J51" s="30"/>
      <c r="K51" s="30">
        <v>0.022129629629629628</v>
      </c>
      <c r="L51" s="30">
        <v>0.024745370370370372</v>
      </c>
    </row>
    <row r="52" spans="1:12" ht="15">
      <c r="A52" s="27" t="s">
        <v>14</v>
      </c>
      <c r="B52" s="28" t="s">
        <v>55</v>
      </c>
      <c r="C52" s="30">
        <v>0.027893518518518515</v>
      </c>
      <c r="D52" s="30">
        <v>0.028333333333333332</v>
      </c>
      <c r="E52" s="30"/>
      <c r="F52" s="30">
        <v>0.02756944444444445</v>
      </c>
      <c r="G52" s="30">
        <v>0.02619212962962963</v>
      </c>
      <c r="H52" s="30">
        <v>0.0271875</v>
      </c>
      <c r="I52" s="30">
        <v>0.026099537037037036</v>
      </c>
      <c r="J52" s="30">
        <v>0.024398148148148145</v>
      </c>
      <c r="K52" s="30">
        <v>0.024120370370370372</v>
      </c>
      <c r="L52" s="30">
        <v>0.026585648148148146</v>
      </c>
    </row>
    <row r="53" spans="1:12" ht="15">
      <c r="A53" s="27" t="s">
        <v>16</v>
      </c>
      <c r="B53" s="28" t="s">
        <v>56</v>
      </c>
      <c r="C53" s="30"/>
      <c r="D53" s="30"/>
      <c r="E53" s="30"/>
      <c r="F53" s="30">
        <v>0.03344907407407407</v>
      </c>
      <c r="G53" s="30">
        <v>0.033854166666666664</v>
      </c>
      <c r="H53" s="30">
        <v>0.03400462962962963</v>
      </c>
      <c r="I53" s="30">
        <v>0.03203703703703704</v>
      </c>
      <c r="J53" s="30"/>
      <c r="K53" s="30">
        <v>0.030347222222222223</v>
      </c>
      <c r="L53" s="30">
        <v>0.034131944444444444</v>
      </c>
    </row>
    <row r="54" spans="1:12" ht="15">
      <c r="A54" s="27" t="s">
        <v>42</v>
      </c>
      <c r="B54" s="28" t="s">
        <v>57</v>
      </c>
      <c r="C54" s="30"/>
      <c r="D54" s="30"/>
      <c r="E54" s="30">
        <v>0.03943287037037037</v>
      </c>
      <c r="F54" s="30">
        <v>0.037986111111111116</v>
      </c>
      <c r="G54" s="30"/>
      <c r="H54" s="30"/>
      <c r="I54" s="30"/>
      <c r="J54" s="30"/>
      <c r="K54" s="30">
        <v>0.02884259259259259</v>
      </c>
      <c r="L54" s="30"/>
    </row>
    <row r="55" spans="1:12" ht="15">
      <c r="A55" s="27" t="s">
        <v>21</v>
      </c>
      <c r="B55" s="28" t="s">
        <v>58</v>
      </c>
      <c r="C55" s="30"/>
      <c r="D55" s="30"/>
      <c r="E55" s="30"/>
      <c r="F55" s="30"/>
      <c r="G55" s="30">
        <v>0.02576388888888889</v>
      </c>
      <c r="H55" s="30">
        <v>0.026828703703703702</v>
      </c>
      <c r="I55" s="30">
        <v>0.025567129629629634</v>
      </c>
      <c r="J55" s="30"/>
      <c r="K55" s="30"/>
      <c r="L55" s="30"/>
    </row>
    <row r="56" spans="1:12" ht="15">
      <c r="A56" s="27" t="s">
        <v>39</v>
      </c>
      <c r="B56" s="28" t="s">
        <v>61</v>
      </c>
      <c r="C56" s="30"/>
      <c r="D56" s="30">
        <v>0.02875</v>
      </c>
      <c r="E56" s="30">
        <v>0.02584490740740741</v>
      </c>
      <c r="F56" s="30"/>
      <c r="G56" s="30"/>
      <c r="H56" s="30">
        <v>0.02596064814814815</v>
      </c>
      <c r="I56" s="30"/>
      <c r="J56" s="30"/>
      <c r="K56" s="30"/>
      <c r="L56" s="30"/>
    </row>
    <row r="57" spans="1:12" ht="15">
      <c r="A57" s="27" t="s">
        <v>16</v>
      </c>
      <c r="B57" s="28" t="s">
        <v>59</v>
      </c>
      <c r="C57" s="30"/>
      <c r="D57" s="30"/>
      <c r="E57" s="30"/>
      <c r="F57" s="30"/>
      <c r="G57" s="30"/>
      <c r="H57" s="30"/>
      <c r="I57" s="30"/>
      <c r="J57" s="30">
        <v>0.021851851851851848</v>
      </c>
      <c r="K57" s="30"/>
      <c r="L57" s="30"/>
    </row>
    <row r="58" spans="1:12" ht="15">
      <c r="A58" s="27" t="s">
        <v>20</v>
      </c>
      <c r="B58" s="28" t="s">
        <v>60</v>
      </c>
      <c r="C58" s="30"/>
      <c r="D58" s="30">
        <v>0.025729166666666664</v>
      </c>
      <c r="E58" s="30">
        <v>0.02449074074074074</v>
      </c>
      <c r="F58" s="30">
        <v>0.026504629629629628</v>
      </c>
      <c r="G58" s="30">
        <v>0.02684027777777778</v>
      </c>
      <c r="H58" s="30"/>
      <c r="I58" s="30"/>
      <c r="J58" s="30"/>
      <c r="K58" s="30"/>
      <c r="L58" s="30"/>
    </row>
  </sheetData>
  <sheetProtection/>
  <printOptions/>
  <pageMargins left="0" right="0" top="0" bottom="0" header="0" footer="0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"/>
    </sheetView>
  </sheetViews>
  <sheetFormatPr defaultColWidth="9.140625" defaultRowHeight="12.75"/>
  <cols>
    <col min="1" max="1" width="3.28125" style="24" customWidth="1"/>
    <col min="2" max="2" width="13.7109375" style="24" customWidth="1"/>
    <col min="3" max="16384" width="9.140625" style="24" customWidth="1"/>
  </cols>
  <sheetData>
    <row r="1" spans="2:11" ht="15">
      <c r="B1" s="25" t="s">
        <v>65</v>
      </c>
      <c r="C1" s="25"/>
      <c r="D1" s="25"/>
      <c r="E1" s="25"/>
      <c r="F1" s="25"/>
      <c r="G1" s="25"/>
      <c r="H1" s="25"/>
      <c r="I1" s="25"/>
      <c r="J1" s="25"/>
      <c r="K1" s="25"/>
    </row>
    <row r="2" ht="15">
      <c r="L2" s="26" t="s">
        <v>6</v>
      </c>
    </row>
    <row r="3" ht="15">
      <c r="L3" s="26" t="s">
        <v>7</v>
      </c>
    </row>
    <row r="4" spans="2:12" ht="15">
      <c r="B4" s="24" t="s">
        <v>2</v>
      </c>
      <c r="C4" s="26">
        <v>2010</v>
      </c>
      <c r="D4" s="26">
        <v>2009</v>
      </c>
      <c r="E4" s="26">
        <v>2008</v>
      </c>
      <c r="F4" s="26">
        <v>2007</v>
      </c>
      <c r="G4" s="26">
        <v>2006</v>
      </c>
      <c r="H4" s="26">
        <v>2005</v>
      </c>
      <c r="I4" s="26">
        <v>2004</v>
      </c>
      <c r="J4" s="26">
        <v>2003</v>
      </c>
      <c r="K4" s="33">
        <v>2002</v>
      </c>
      <c r="L4" s="33">
        <v>2001</v>
      </c>
    </row>
    <row r="5" spans="1:12" ht="15">
      <c r="A5" s="27" t="s">
        <v>41</v>
      </c>
      <c r="B5" s="28" t="s">
        <v>72</v>
      </c>
      <c r="C5" s="30"/>
      <c r="D5" s="30"/>
      <c r="E5" s="30"/>
      <c r="F5" s="30"/>
      <c r="G5" s="30"/>
      <c r="H5" s="30"/>
      <c r="I5" s="30"/>
      <c r="J5" s="30"/>
      <c r="K5" s="30"/>
      <c r="L5" s="30">
        <v>0.03365740740740741</v>
      </c>
    </row>
    <row r="6" spans="1:12" ht="15">
      <c r="A6" s="27" t="s">
        <v>16</v>
      </c>
      <c r="B6" s="28" t="s">
        <v>77</v>
      </c>
      <c r="C6" s="30">
        <v>0.03201388888888889</v>
      </c>
      <c r="D6" s="30">
        <v>0.03241898148148148</v>
      </c>
      <c r="E6" s="30">
        <v>0.03199074074074074</v>
      </c>
      <c r="F6" s="30">
        <v>0.034027777777777775</v>
      </c>
      <c r="G6" s="30">
        <v>0.031111111111111107</v>
      </c>
      <c r="H6" s="30">
        <v>0.0321875</v>
      </c>
      <c r="I6" s="30"/>
      <c r="J6" s="30"/>
      <c r="K6" s="30"/>
      <c r="L6" s="30"/>
    </row>
    <row r="7" spans="1:12" ht="15">
      <c r="A7" s="27" t="s">
        <v>12</v>
      </c>
      <c r="B7" s="28" t="s">
        <v>13</v>
      </c>
      <c r="C7" s="30"/>
      <c r="D7" s="30"/>
      <c r="E7" s="30"/>
      <c r="F7" s="30"/>
      <c r="G7" s="30"/>
      <c r="H7" s="30"/>
      <c r="I7" s="30"/>
      <c r="J7" s="30"/>
      <c r="K7" s="30">
        <v>0.030567129629629628</v>
      </c>
      <c r="L7" s="30"/>
    </row>
    <row r="8" spans="1:12" ht="15">
      <c r="A8" s="27" t="s">
        <v>14</v>
      </c>
      <c r="B8" s="28" t="s">
        <v>15</v>
      </c>
      <c r="C8" s="30"/>
      <c r="D8" s="30"/>
      <c r="E8" s="30"/>
      <c r="F8" s="30"/>
      <c r="G8" s="30"/>
      <c r="H8" s="30"/>
      <c r="I8" s="30"/>
      <c r="J8" s="30"/>
      <c r="K8" s="30">
        <v>0.02576388888888889</v>
      </c>
      <c r="L8" s="30"/>
    </row>
    <row r="9" spans="1:12" ht="15">
      <c r="A9" s="27" t="s">
        <v>8</v>
      </c>
      <c r="B9" s="28" t="s">
        <v>18</v>
      </c>
      <c r="C9" s="30">
        <v>0.02636574074074074</v>
      </c>
      <c r="D9" s="30">
        <v>0.026412037037037036</v>
      </c>
      <c r="E9" s="30">
        <v>0.026238425925925925</v>
      </c>
      <c r="F9" s="30">
        <v>0.026712962962962966</v>
      </c>
      <c r="G9" s="30">
        <v>0.024837962962962964</v>
      </c>
      <c r="H9" s="30"/>
      <c r="I9" s="30">
        <v>0.02576388888888889</v>
      </c>
      <c r="J9" s="30">
        <v>0.02528935185185185</v>
      </c>
      <c r="K9" s="30"/>
      <c r="L9" s="30">
        <v>0.02396990740740741</v>
      </c>
    </row>
    <row r="10" spans="1:12" ht="15">
      <c r="A10" s="27" t="s">
        <v>16</v>
      </c>
      <c r="B10" s="28" t="s">
        <v>19</v>
      </c>
      <c r="C10" s="30">
        <v>0.03756944444444445</v>
      </c>
      <c r="D10" s="30">
        <v>0.038807870370370375</v>
      </c>
      <c r="E10" s="30">
        <v>0.03741898148148148</v>
      </c>
      <c r="F10" s="30">
        <v>0.0350462962962963</v>
      </c>
      <c r="G10" s="30">
        <v>0.03405092592592592</v>
      </c>
      <c r="H10" s="30">
        <v>0.03423611111111111</v>
      </c>
      <c r="I10" s="30">
        <v>0.0346875</v>
      </c>
      <c r="J10" s="30">
        <v>0.03622685185185185</v>
      </c>
      <c r="K10" s="30">
        <v>0.033587962962962965</v>
      </c>
      <c r="L10" s="30">
        <v>0.03329861111111111</v>
      </c>
    </row>
    <row r="11" spans="1:12" ht="15">
      <c r="A11" s="27" t="s">
        <v>16</v>
      </c>
      <c r="B11" s="28" t="s">
        <v>78</v>
      </c>
      <c r="C11" s="30"/>
      <c r="D11" s="30"/>
      <c r="E11" s="30">
        <v>0.034826388888888886</v>
      </c>
      <c r="F11" s="30"/>
      <c r="G11" s="30">
        <v>0.03217592592592593</v>
      </c>
      <c r="H11" s="30">
        <v>0.032337962962962964</v>
      </c>
      <c r="I11" s="30"/>
      <c r="J11" s="30"/>
      <c r="K11" s="30"/>
      <c r="L11" s="30"/>
    </row>
    <row r="12" spans="1:12" ht="15">
      <c r="A12" s="27" t="s">
        <v>21</v>
      </c>
      <c r="B12" s="28" t="s">
        <v>22</v>
      </c>
      <c r="C12" s="30"/>
      <c r="D12" s="30"/>
      <c r="E12" s="30"/>
      <c r="F12" s="30">
        <v>0.033900462962962966</v>
      </c>
      <c r="G12" s="30">
        <v>0.03302083333333333</v>
      </c>
      <c r="H12" s="30"/>
      <c r="I12" s="30">
        <v>0.03113425925925926</v>
      </c>
      <c r="J12" s="30">
        <v>0.032581018518518516</v>
      </c>
      <c r="K12" s="30"/>
      <c r="L12" s="30"/>
    </row>
    <row r="13" spans="1:12" ht="15">
      <c r="A13" s="27" t="s">
        <v>25</v>
      </c>
      <c r="B13" s="28" t="s">
        <v>26</v>
      </c>
      <c r="C13" s="30"/>
      <c r="D13" s="30"/>
      <c r="E13" s="30"/>
      <c r="F13" s="30">
        <v>0.031099537037037037</v>
      </c>
      <c r="G13" s="30"/>
      <c r="H13" s="30"/>
      <c r="I13" s="30"/>
      <c r="J13" s="30"/>
      <c r="K13" s="30"/>
      <c r="L13" s="30">
        <v>0.027905092592592592</v>
      </c>
    </row>
    <row r="14" spans="1:12" ht="15">
      <c r="A14" s="27" t="s">
        <v>29</v>
      </c>
      <c r="B14" s="28" t="s">
        <v>28</v>
      </c>
      <c r="C14" s="30"/>
      <c r="D14" s="30"/>
      <c r="E14" s="30">
        <v>0.030486111111111113</v>
      </c>
      <c r="F14" s="30"/>
      <c r="G14" s="30"/>
      <c r="H14" s="30"/>
      <c r="I14" s="30"/>
      <c r="J14" s="30"/>
      <c r="K14" s="30"/>
      <c r="L14" s="30"/>
    </row>
    <row r="15" spans="1:12" ht="15">
      <c r="A15" s="27" t="s">
        <v>14</v>
      </c>
      <c r="B15" s="28" t="s">
        <v>30</v>
      </c>
      <c r="C15" s="30"/>
      <c r="D15" s="30"/>
      <c r="E15" s="30"/>
      <c r="F15" s="30"/>
      <c r="G15" s="30">
        <v>0.02888888888888889</v>
      </c>
      <c r="H15" s="30">
        <v>0.029490740740740744</v>
      </c>
      <c r="I15" s="30"/>
      <c r="J15" s="30"/>
      <c r="K15" s="30">
        <v>0.02695601851851852</v>
      </c>
      <c r="L15" s="30"/>
    </row>
    <row r="16" spans="1:12" ht="15">
      <c r="A16" s="27" t="s">
        <v>14</v>
      </c>
      <c r="B16" s="28" t="s">
        <v>32</v>
      </c>
      <c r="C16" s="30"/>
      <c r="D16" s="30"/>
      <c r="E16" s="30">
        <v>0.032233796296296295</v>
      </c>
      <c r="F16" s="30"/>
      <c r="G16" s="30">
        <v>0.0278125</v>
      </c>
      <c r="H16" s="30">
        <v>0.029108796296296296</v>
      </c>
      <c r="I16" s="30">
        <v>0.02866898148148148</v>
      </c>
      <c r="J16" s="30">
        <v>0.0332175925925926</v>
      </c>
      <c r="K16" s="30">
        <v>0.027442129629629632</v>
      </c>
      <c r="L16" s="30">
        <v>0.028761574074074075</v>
      </c>
    </row>
    <row r="17" spans="1:12" ht="15">
      <c r="A17" s="27" t="s">
        <v>14</v>
      </c>
      <c r="B17" s="28" t="s">
        <v>33</v>
      </c>
      <c r="C17" s="30"/>
      <c r="D17" s="30"/>
      <c r="E17" s="30"/>
      <c r="F17" s="30"/>
      <c r="G17" s="30"/>
      <c r="H17" s="30"/>
      <c r="I17" s="30"/>
      <c r="J17" s="30"/>
      <c r="K17" s="30"/>
      <c r="L17" s="30">
        <v>0.03363425925925926</v>
      </c>
    </row>
    <row r="18" spans="1:12" ht="15">
      <c r="A18" s="27" t="s">
        <v>10</v>
      </c>
      <c r="B18" s="28" t="s">
        <v>118</v>
      </c>
      <c r="C18" s="30"/>
      <c r="D18" s="30">
        <v>0.027824074074074074</v>
      </c>
      <c r="E18" s="30">
        <v>0.028171296296296302</v>
      </c>
      <c r="F18" s="30">
        <v>0.029768518518518517</v>
      </c>
      <c r="G18" s="30"/>
      <c r="H18" s="30"/>
      <c r="I18" s="30"/>
      <c r="J18" s="30"/>
      <c r="K18" s="30"/>
      <c r="L18" s="30"/>
    </row>
    <row r="19" spans="1:12" ht="15">
      <c r="A19" s="27" t="s">
        <v>21</v>
      </c>
      <c r="B19" s="28" t="s">
        <v>35</v>
      </c>
      <c r="C19" s="30"/>
      <c r="D19" s="30"/>
      <c r="E19" s="30"/>
      <c r="F19" s="30"/>
      <c r="G19" s="30"/>
      <c r="H19" s="30">
        <v>0.03474537037037037</v>
      </c>
      <c r="I19" s="30">
        <v>0.03277777777777778</v>
      </c>
      <c r="J19" s="30">
        <v>0.03311342592592593</v>
      </c>
      <c r="K19" s="30">
        <v>0.029756944444444447</v>
      </c>
      <c r="L19" s="30">
        <v>0.030983796296296297</v>
      </c>
    </row>
    <row r="20" spans="1:12" ht="15">
      <c r="A20" s="27" t="s">
        <v>16</v>
      </c>
      <c r="B20" s="28" t="s">
        <v>119</v>
      </c>
      <c r="C20" s="30">
        <v>0.029305555555555557</v>
      </c>
      <c r="D20" s="30">
        <v>0.03144675925925926</v>
      </c>
      <c r="E20" s="30">
        <v>0.03162037037037037</v>
      </c>
      <c r="F20" s="30">
        <v>0.030636574074074076</v>
      </c>
      <c r="G20" s="30"/>
      <c r="H20" s="30"/>
      <c r="I20" s="30"/>
      <c r="J20" s="30"/>
      <c r="K20" s="30"/>
      <c r="L20" s="30"/>
    </row>
    <row r="21" spans="1:12" ht="15">
      <c r="A21" s="27" t="s">
        <v>21</v>
      </c>
      <c r="B21" s="28" t="s">
        <v>86</v>
      </c>
      <c r="C21" s="30">
        <v>0.02585648148148148</v>
      </c>
      <c r="D21" s="30">
        <v>0.02815972222222222</v>
      </c>
      <c r="E21" s="30"/>
      <c r="F21" s="30">
        <v>0.029421296296296296</v>
      </c>
      <c r="G21" s="30">
        <v>0.02849537037037037</v>
      </c>
      <c r="H21" s="30"/>
      <c r="I21" s="30"/>
      <c r="J21" s="30"/>
      <c r="K21" s="30"/>
      <c r="L21" s="30"/>
    </row>
    <row r="22" spans="1:12" ht="15">
      <c r="A22" s="27" t="s">
        <v>39</v>
      </c>
      <c r="B22" s="28" t="s">
        <v>40</v>
      </c>
      <c r="C22" s="30"/>
      <c r="D22" s="30"/>
      <c r="E22" s="30"/>
      <c r="F22" s="30"/>
      <c r="G22" s="30"/>
      <c r="H22" s="30"/>
      <c r="I22" s="30"/>
      <c r="J22" s="30">
        <v>0.03363425925925926</v>
      </c>
      <c r="K22" s="30">
        <v>0.030879629629629632</v>
      </c>
      <c r="L22" s="30"/>
    </row>
    <row r="23" spans="1:12" ht="15">
      <c r="A23" s="27" t="s">
        <v>14</v>
      </c>
      <c r="B23" s="28" t="s">
        <v>40</v>
      </c>
      <c r="C23" s="30">
        <v>0.03954861111111111</v>
      </c>
      <c r="D23" s="30"/>
      <c r="E23" s="30"/>
      <c r="F23" s="30"/>
      <c r="G23" s="30">
        <v>0.031331018518518515</v>
      </c>
      <c r="H23" s="30">
        <v>0.032962962962962965</v>
      </c>
      <c r="I23" s="30">
        <v>0.031203703703703702</v>
      </c>
      <c r="J23" s="30"/>
      <c r="K23" s="30"/>
      <c r="L23" s="30"/>
    </row>
    <row r="24" spans="1:12" ht="15">
      <c r="A24" s="27" t="s">
        <v>41</v>
      </c>
      <c r="B24" s="28" t="s">
        <v>122</v>
      </c>
      <c r="C24" s="30"/>
      <c r="D24" s="30">
        <v>0.03346064814814815</v>
      </c>
      <c r="E24" s="30"/>
      <c r="F24" s="30"/>
      <c r="G24" s="30"/>
      <c r="H24" s="30"/>
      <c r="I24" s="30"/>
      <c r="J24" s="30"/>
      <c r="K24" s="30"/>
      <c r="L24" s="30"/>
    </row>
    <row r="25" spans="1:12" ht="15">
      <c r="A25" s="27" t="s">
        <v>39</v>
      </c>
      <c r="B25" s="28" t="s">
        <v>44</v>
      </c>
      <c r="C25" s="30"/>
      <c r="D25" s="30"/>
      <c r="E25" s="30"/>
      <c r="F25" s="30"/>
      <c r="G25" s="30"/>
      <c r="H25" s="30">
        <v>0.035902777777777777</v>
      </c>
      <c r="I25" s="30">
        <v>0.03274305555555555</v>
      </c>
      <c r="J25" s="30">
        <v>0.031145833333333334</v>
      </c>
      <c r="K25" s="30"/>
      <c r="L25" s="30">
        <v>0.02883101851851852</v>
      </c>
    </row>
    <row r="26" spans="1:12" ht="15">
      <c r="A26" s="27" t="s">
        <v>29</v>
      </c>
      <c r="B26" s="28" t="s">
        <v>76</v>
      </c>
      <c r="C26" s="30">
        <v>0.028611111111111115</v>
      </c>
      <c r="D26" s="30">
        <v>0.030335648148148143</v>
      </c>
      <c r="E26" s="30">
        <v>0.030034722222222223</v>
      </c>
      <c r="F26" s="30">
        <v>0.02972222222222222</v>
      </c>
      <c r="G26" s="30">
        <v>0.029594907407407407</v>
      </c>
      <c r="H26" s="30">
        <v>0.03335648148148148</v>
      </c>
      <c r="I26" s="30"/>
      <c r="J26" s="30"/>
      <c r="K26" s="30"/>
      <c r="L26" s="30"/>
    </row>
    <row r="27" spans="1:12" ht="15">
      <c r="A27" s="27" t="s">
        <v>10</v>
      </c>
      <c r="B27" s="28" t="s">
        <v>48</v>
      </c>
      <c r="C27" s="30"/>
      <c r="D27" s="30">
        <v>0.032581018518518516</v>
      </c>
      <c r="E27" s="30">
        <v>0.031828703703703706</v>
      </c>
      <c r="F27" s="30"/>
      <c r="G27" s="30">
        <v>0.029409722222222223</v>
      </c>
      <c r="H27" s="30">
        <v>0.029270833333333333</v>
      </c>
      <c r="I27" s="30">
        <v>0.027928240740740743</v>
      </c>
      <c r="J27" s="30"/>
      <c r="K27" s="30">
        <v>0.027974537037037034</v>
      </c>
      <c r="L27" s="30"/>
    </row>
    <row r="28" spans="1:12" ht="15">
      <c r="A28" s="27" t="s">
        <v>10</v>
      </c>
      <c r="B28" s="28" t="s">
        <v>74</v>
      </c>
      <c r="C28" s="30"/>
      <c r="D28" s="30"/>
      <c r="E28" s="30"/>
      <c r="F28" s="30"/>
      <c r="G28" s="30"/>
      <c r="H28" s="30"/>
      <c r="I28" s="30">
        <v>0.03141203703703704</v>
      </c>
      <c r="J28" s="30"/>
      <c r="K28" s="30"/>
      <c r="L28" s="30"/>
    </row>
    <row r="29" spans="1:12" ht="15">
      <c r="A29" s="27" t="s">
        <v>39</v>
      </c>
      <c r="B29" s="28" t="s">
        <v>49</v>
      </c>
      <c r="C29" s="30"/>
      <c r="D29" s="30"/>
      <c r="E29" s="30"/>
      <c r="F29" s="30"/>
      <c r="G29" s="30">
        <v>0.03861111111111111</v>
      </c>
      <c r="H29" s="30">
        <v>0.039074074074074074</v>
      </c>
      <c r="I29" s="30"/>
      <c r="J29" s="30"/>
      <c r="K29" s="30"/>
      <c r="L29" s="30">
        <v>0.03703703703703704</v>
      </c>
    </row>
    <row r="30" spans="1:12" ht="15">
      <c r="A30" s="27" t="s">
        <v>14</v>
      </c>
      <c r="B30" s="28" t="s">
        <v>53</v>
      </c>
      <c r="C30" s="30"/>
      <c r="D30" s="30"/>
      <c r="E30" s="30"/>
      <c r="F30" s="30"/>
      <c r="G30" s="30"/>
      <c r="H30" s="30"/>
      <c r="I30" s="30"/>
      <c r="J30" s="30"/>
      <c r="K30" s="30"/>
      <c r="L30" s="30">
        <v>0.040729166666666664</v>
      </c>
    </row>
    <row r="31" spans="1:12" ht="15">
      <c r="A31" s="27" t="s">
        <v>8</v>
      </c>
      <c r="B31" s="28" t="s">
        <v>53</v>
      </c>
      <c r="C31" s="30">
        <v>0.03236111111111111</v>
      </c>
      <c r="D31" s="30"/>
      <c r="E31" s="30"/>
      <c r="F31" s="30"/>
      <c r="G31" s="30">
        <v>0.030833333333333334</v>
      </c>
      <c r="H31" s="30">
        <v>0.03167824074074074</v>
      </c>
      <c r="I31" s="30"/>
      <c r="J31" s="30"/>
      <c r="K31" s="30"/>
      <c r="L31" s="30"/>
    </row>
    <row r="32" spans="1:12" ht="15">
      <c r="A32" s="27" t="s">
        <v>29</v>
      </c>
      <c r="B32" s="28" t="s">
        <v>73</v>
      </c>
      <c r="C32" s="30"/>
      <c r="D32" s="30">
        <v>0.030243055555555554</v>
      </c>
      <c r="E32" s="30">
        <v>0.03</v>
      </c>
      <c r="F32" s="30"/>
      <c r="G32" s="30">
        <v>0.027372685185185184</v>
      </c>
      <c r="H32" s="30">
        <v>0.028414351851851847</v>
      </c>
      <c r="I32" s="30">
        <v>0.027881944444444445</v>
      </c>
      <c r="J32" s="30"/>
      <c r="K32" s="30"/>
      <c r="L32" s="30"/>
    </row>
    <row r="33" spans="1:12" ht="15">
      <c r="A33" s="27" t="s">
        <v>36</v>
      </c>
      <c r="B33" s="28" t="s">
        <v>75</v>
      </c>
      <c r="C33" s="30"/>
      <c r="D33" s="30"/>
      <c r="E33" s="30"/>
      <c r="F33" s="30"/>
      <c r="G33" s="30"/>
      <c r="H33" s="30">
        <v>0.030324074074074073</v>
      </c>
      <c r="I33" s="30"/>
      <c r="J33" s="30"/>
      <c r="K33" s="30"/>
      <c r="L33" s="30"/>
    </row>
    <row r="34" spans="1:12" ht="15">
      <c r="A34" s="27" t="s">
        <v>14</v>
      </c>
      <c r="B34" s="28" t="s">
        <v>55</v>
      </c>
      <c r="C34" s="30"/>
      <c r="D34" s="30">
        <v>0.03515046296296296</v>
      </c>
      <c r="E34" s="30"/>
      <c r="F34" s="30"/>
      <c r="G34" s="30">
        <v>0.030925925925925926</v>
      </c>
      <c r="H34" s="30"/>
      <c r="I34" s="30">
        <v>0.030821759259259257</v>
      </c>
      <c r="J34" s="30"/>
      <c r="K34" s="30">
        <v>0.03025462962962963</v>
      </c>
      <c r="L34" s="30">
        <v>0.02960648148148148</v>
      </c>
    </row>
    <row r="35" spans="1:12" ht="15">
      <c r="A35" s="27" t="s">
        <v>42</v>
      </c>
      <c r="B35" s="28" t="s">
        <v>57</v>
      </c>
      <c r="C35" s="32">
        <v>0.04209490740740741</v>
      </c>
      <c r="D35" s="32"/>
      <c r="E35" s="32">
        <v>0.048125</v>
      </c>
      <c r="F35" s="32">
        <v>0.0421412037037037</v>
      </c>
      <c r="G35" s="32">
        <v>0.04193287037037038</v>
      </c>
      <c r="H35" s="32">
        <v>0.04635416666666667</v>
      </c>
      <c r="I35" s="30"/>
      <c r="J35" s="30"/>
      <c r="K35" s="30">
        <v>0.036423611111111115</v>
      </c>
      <c r="L35" s="30"/>
    </row>
    <row r="36" spans="1:12" ht="15">
      <c r="A36" s="27" t="s">
        <v>39</v>
      </c>
      <c r="B36" s="28" t="s">
        <v>61</v>
      </c>
      <c r="C36" s="30"/>
      <c r="D36" s="30">
        <v>0.02883101851851852</v>
      </c>
      <c r="E36" s="30">
        <v>0.029282407407407406</v>
      </c>
      <c r="F36" s="30"/>
      <c r="G36" s="30"/>
      <c r="H36" s="30">
        <v>0.029039351851851854</v>
      </c>
      <c r="I36" s="30">
        <v>0.028865740740740744</v>
      </c>
      <c r="J36" s="30">
        <v>0.028657407407407406</v>
      </c>
      <c r="K36" s="30"/>
      <c r="L36" s="30"/>
    </row>
    <row r="37" spans="1:12" ht="15">
      <c r="A37" s="27" t="s">
        <v>20</v>
      </c>
      <c r="B37" s="28" t="s">
        <v>60</v>
      </c>
      <c r="C37" s="30"/>
      <c r="D37" s="30"/>
      <c r="E37" s="30"/>
      <c r="F37" s="30"/>
      <c r="G37" s="30">
        <v>0.034212962962962966</v>
      </c>
      <c r="H37" s="30">
        <v>0.029375</v>
      </c>
      <c r="I37" s="30"/>
      <c r="J37" s="30">
        <v>0.028657407407407406</v>
      </c>
      <c r="K37" s="30"/>
      <c r="L37" s="30">
        <v>0.027407407407407408</v>
      </c>
    </row>
    <row r="38" spans="1:12" ht="15">
      <c r="A38" s="27" t="s">
        <v>10</v>
      </c>
      <c r="B38" s="28" t="s">
        <v>161</v>
      </c>
      <c r="C38" s="30">
        <v>0.028391203703703707</v>
      </c>
      <c r="D38" s="30"/>
      <c r="E38" s="30"/>
      <c r="F38" s="30"/>
      <c r="G38" s="30"/>
      <c r="H38" s="30"/>
      <c r="I38" s="30"/>
      <c r="J38" s="30"/>
      <c r="K38" s="30"/>
      <c r="L38" s="30"/>
    </row>
    <row r="39" spans="1:12" ht="15">
      <c r="A39" s="27" t="s">
        <v>27</v>
      </c>
      <c r="B39" s="28" t="s">
        <v>121</v>
      </c>
      <c r="C39" s="30">
        <v>0.02770833333333333</v>
      </c>
      <c r="D39" s="30">
        <v>0.030636574074074076</v>
      </c>
      <c r="E39" s="30">
        <v>0.030775462962962966</v>
      </c>
      <c r="F39" s="30"/>
      <c r="G39" s="30"/>
      <c r="H39" s="30"/>
      <c r="I39" s="30"/>
      <c r="J39" s="30"/>
      <c r="K39" s="30"/>
      <c r="L39" s="30"/>
    </row>
    <row r="40" spans="1:12" ht="15">
      <c r="A40" s="27" t="s">
        <v>23</v>
      </c>
      <c r="B40" s="28" t="s">
        <v>123</v>
      </c>
      <c r="C40" s="30"/>
      <c r="D40" s="30">
        <v>0.037638888888888895</v>
      </c>
      <c r="E40" s="30"/>
      <c r="F40" s="30"/>
      <c r="G40" s="30"/>
      <c r="H40" s="30"/>
      <c r="I40" s="30"/>
      <c r="J40" s="30"/>
      <c r="K40" s="30"/>
      <c r="L40" s="30"/>
    </row>
  </sheetData>
  <sheetProtection/>
  <printOptions/>
  <pageMargins left="0" right="0" top="0" bottom="0" header="0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3.28125" style="24" customWidth="1"/>
    <col min="2" max="2" width="13.7109375" style="24" customWidth="1"/>
    <col min="3" max="16384" width="9.140625" style="24" customWidth="1"/>
  </cols>
  <sheetData>
    <row r="1" spans="2:12" ht="15">
      <c r="B1" s="25" t="s">
        <v>65</v>
      </c>
      <c r="K1" s="25"/>
      <c r="L1" s="25"/>
    </row>
    <row r="4" spans="2:12" ht="15">
      <c r="B4" s="24" t="s">
        <v>2</v>
      </c>
      <c r="C4" s="26">
        <v>2020</v>
      </c>
      <c r="D4" s="26">
        <v>2019</v>
      </c>
      <c r="E4" s="26">
        <v>2018</v>
      </c>
      <c r="F4" s="26">
        <v>2017</v>
      </c>
      <c r="G4" s="26">
        <v>2016</v>
      </c>
      <c r="H4" s="26">
        <v>2015</v>
      </c>
      <c r="I4" s="26">
        <v>2014</v>
      </c>
      <c r="J4" s="26">
        <v>2013</v>
      </c>
      <c r="K4" s="26">
        <v>2012</v>
      </c>
      <c r="L4" s="26">
        <v>2011</v>
      </c>
    </row>
    <row r="5" spans="1:12" ht="15">
      <c r="A5" s="27" t="s">
        <v>21</v>
      </c>
      <c r="B5" s="28" t="s">
        <v>222</v>
      </c>
      <c r="C5" s="29"/>
      <c r="D5" s="29"/>
      <c r="E5" s="29"/>
      <c r="F5" s="29"/>
      <c r="G5" s="29" t="s">
        <v>247</v>
      </c>
      <c r="H5" s="29" t="s">
        <v>223</v>
      </c>
      <c r="I5" s="30"/>
      <c r="J5" s="30"/>
      <c r="K5" s="30"/>
      <c r="L5" s="30"/>
    </row>
    <row r="6" spans="1:12" ht="15">
      <c r="A6" s="27" t="s">
        <v>21</v>
      </c>
      <c r="B6" s="28" t="s">
        <v>72</v>
      </c>
      <c r="C6" s="29" t="s">
        <v>396</v>
      </c>
      <c r="D6" s="29"/>
      <c r="E6" s="29"/>
      <c r="F6" s="29" t="s">
        <v>282</v>
      </c>
      <c r="G6" s="29" t="s">
        <v>240</v>
      </c>
      <c r="H6" s="29" t="s">
        <v>215</v>
      </c>
      <c r="I6" s="30"/>
      <c r="J6" s="30"/>
      <c r="K6" s="30"/>
      <c r="L6" s="30"/>
    </row>
    <row r="7" spans="1:12" ht="15">
      <c r="A7" s="27" t="s">
        <v>8</v>
      </c>
      <c r="B7" s="28" t="s">
        <v>354</v>
      </c>
      <c r="C7" s="29" t="s">
        <v>410</v>
      </c>
      <c r="D7" s="29"/>
      <c r="E7" s="29"/>
      <c r="F7" s="29"/>
      <c r="G7" s="29"/>
      <c r="H7" s="29"/>
      <c r="I7" s="30"/>
      <c r="J7" s="30"/>
      <c r="K7" s="30"/>
      <c r="L7" s="30"/>
    </row>
    <row r="8" spans="1:12" ht="15">
      <c r="A8" s="27" t="s">
        <v>8</v>
      </c>
      <c r="B8" s="28" t="s">
        <v>301</v>
      </c>
      <c r="C8" s="29"/>
      <c r="D8" s="29"/>
      <c r="E8" s="29"/>
      <c r="F8" s="29" t="s">
        <v>302</v>
      </c>
      <c r="G8" s="29"/>
      <c r="H8" s="29"/>
      <c r="I8" s="29"/>
      <c r="J8" s="29"/>
      <c r="K8" s="30"/>
      <c r="L8" s="30"/>
    </row>
    <row r="9" spans="1:12" ht="15">
      <c r="A9" s="27" t="s">
        <v>16</v>
      </c>
      <c r="B9" s="28" t="s">
        <v>77</v>
      </c>
      <c r="C9" s="29"/>
      <c r="D9" s="29"/>
      <c r="E9" s="29"/>
      <c r="F9" s="29"/>
      <c r="G9" s="29"/>
      <c r="H9" s="29"/>
      <c r="I9" s="29"/>
      <c r="J9" s="29" t="s">
        <v>175</v>
      </c>
      <c r="K9" s="30"/>
      <c r="L9" s="30"/>
    </row>
    <row r="10" spans="1:12" ht="15">
      <c r="A10" s="27" t="s">
        <v>12</v>
      </c>
      <c r="B10" s="28" t="s">
        <v>251</v>
      </c>
      <c r="C10" s="29" t="s">
        <v>415</v>
      </c>
      <c r="D10" s="29" t="s">
        <v>384</v>
      </c>
      <c r="E10" s="29" t="s">
        <v>325</v>
      </c>
      <c r="F10" s="29" t="s">
        <v>309</v>
      </c>
      <c r="G10" s="29" t="s">
        <v>307</v>
      </c>
      <c r="H10" s="30"/>
      <c r="I10" s="30"/>
      <c r="J10" s="30"/>
      <c r="K10" s="30"/>
      <c r="L10" s="30"/>
    </row>
    <row r="11" spans="1:12" ht="15">
      <c r="A11" s="27" t="s">
        <v>8</v>
      </c>
      <c r="B11" s="28" t="s">
        <v>18</v>
      </c>
      <c r="C11" s="30"/>
      <c r="D11" s="30"/>
      <c r="E11" s="30"/>
      <c r="F11" s="30"/>
      <c r="G11" s="30"/>
      <c r="H11" s="30"/>
      <c r="I11" s="30"/>
      <c r="J11" s="30"/>
      <c r="K11" s="30"/>
      <c r="L11" s="30">
        <v>0.02990740740740741</v>
      </c>
    </row>
    <row r="12" spans="1:12" ht="15">
      <c r="A12" s="27" t="s">
        <v>8</v>
      </c>
      <c r="B12" s="28" t="s">
        <v>83</v>
      </c>
      <c r="C12" s="29"/>
      <c r="D12" s="29" t="s">
        <v>379</v>
      </c>
      <c r="E12" s="30"/>
      <c r="F12" s="30"/>
      <c r="G12" s="30"/>
      <c r="H12" s="30"/>
      <c r="I12" s="30"/>
      <c r="J12" s="30"/>
      <c r="K12" s="30"/>
      <c r="L12" s="30"/>
    </row>
    <row r="13" spans="1:12" ht="15">
      <c r="A13" s="27" t="s">
        <v>16</v>
      </c>
      <c r="B13" s="28" t="s">
        <v>19</v>
      </c>
      <c r="C13" s="31" t="s">
        <v>414</v>
      </c>
      <c r="D13" s="31" t="s">
        <v>383</v>
      </c>
      <c r="E13" s="31" t="s">
        <v>322</v>
      </c>
      <c r="F13" s="31" t="s">
        <v>304</v>
      </c>
      <c r="G13" s="31" t="s">
        <v>249</v>
      </c>
      <c r="H13" s="31" t="s">
        <v>226</v>
      </c>
      <c r="I13" s="31" t="s">
        <v>198</v>
      </c>
      <c r="J13" s="31" t="s">
        <v>305</v>
      </c>
      <c r="K13" s="31" t="s">
        <v>306</v>
      </c>
      <c r="L13" s="30">
        <v>0.03827546296296296</v>
      </c>
    </row>
    <row r="14" spans="1:12" ht="15">
      <c r="A14" s="27" t="s">
        <v>16</v>
      </c>
      <c r="B14" s="28" t="s">
        <v>78</v>
      </c>
      <c r="C14" s="29"/>
      <c r="D14" s="29"/>
      <c r="E14" s="29"/>
      <c r="F14" s="29"/>
      <c r="G14" s="29" t="s">
        <v>248</v>
      </c>
      <c r="H14" s="30"/>
      <c r="I14" s="30"/>
      <c r="J14" s="30"/>
      <c r="K14" s="30"/>
      <c r="L14" s="30"/>
    </row>
    <row r="15" spans="1:12" ht="15">
      <c r="A15" s="27" t="s">
        <v>21</v>
      </c>
      <c r="B15" s="28" t="s">
        <v>22</v>
      </c>
      <c r="C15" s="30"/>
      <c r="D15" s="30"/>
      <c r="E15" s="30"/>
      <c r="F15" s="30"/>
      <c r="G15" s="30"/>
      <c r="H15" s="30"/>
      <c r="I15" s="30"/>
      <c r="J15" s="30"/>
      <c r="K15" s="30"/>
      <c r="L15" s="30">
        <v>0.03789351851851852</v>
      </c>
    </row>
    <row r="16" spans="1:12" ht="15">
      <c r="A16" s="27" t="s">
        <v>14</v>
      </c>
      <c r="B16" s="28" t="s">
        <v>33</v>
      </c>
      <c r="C16" s="29"/>
      <c r="D16" s="29"/>
      <c r="E16" s="29"/>
      <c r="F16" s="29" t="s">
        <v>303</v>
      </c>
      <c r="G16" s="29"/>
      <c r="H16" s="29"/>
      <c r="I16" s="29"/>
      <c r="J16" s="30"/>
      <c r="K16" s="30"/>
      <c r="L16" s="30"/>
    </row>
    <row r="17" spans="1:12" ht="15">
      <c r="A17" s="27" t="s">
        <v>16</v>
      </c>
      <c r="B17" s="28" t="s">
        <v>34</v>
      </c>
      <c r="C17" s="29" t="s">
        <v>402</v>
      </c>
      <c r="D17" s="29" t="s">
        <v>377</v>
      </c>
      <c r="E17" s="29" t="s">
        <v>321</v>
      </c>
      <c r="F17" s="29" t="s">
        <v>292</v>
      </c>
      <c r="G17" s="29"/>
      <c r="H17" s="29"/>
      <c r="I17" s="29"/>
      <c r="J17" s="30"/>
      <c r="K17" s="30"/>
      <c r="L17" s="30"/>
    </row>
    <row r="18" spans="1:12" ht="15">
      <c r="A18" s="27" t="s">
        <v>403</v>
      </c>
      <c r="B18" s="28" t="s">
        <v>34</v>
      </c>
      <c r="C18" s="29" t="s">
        <v>404</v>
      </c>
      <c r="D18" s="29"/>
      <c r="E18" s="29"/>
      <c r="F18" s="29"/>
      <c r="G18" s="29"/>
      <c r="H18" s="29"/>
      <c r="I18" s="29"/>
      <c r="J18" s="30"/>
      <c r="K18" s="30"/>
      <c r="L18" s="30"/>
    </row>
    <row r="19" spans="1:12" ht="15">
      <c r="A19" s="27" t="s">
        <v>16</v>
      </c>
      <c r="B19" s="28" t="s">
        <v>289</v>
      </c>
      <c r="C19" s="29"/>
      <c r="D19" s="29" t="s">
        <v>376</v>
      </c>
      <c r="E19" s="29"/>
      <c r="F19" s="29" t="s">
        <v>290</v>
      </c>
      <c r="G19" s="29"/>
      <c r="H19" s="29"/>
      <c r="I19" s="29"/>
      <c r="J19" s="30"/>
      <c r="K19" s="30"/>
      <c r="L19" s="30"/>
    </row>
    <row r="20" spans="1:12" ht="15">
      <c r="A20" s="27" t="s">
        <v>10</v>
      </c>
      <c r="B20" s="28" t="s">
        <v>118</v>
      </c>
      <c r="C20" s="29"/>
      <c r="D20" s="29"/>
      <c r="E20" s="29"/>
      <c r="F20" s="29"/>
      <c r="G20" s="29"/>
      <c r="H20" s="29"/>
      <c r="I20" s="29" t="s">
        <v>188</v>
      </c>
      <c r="J20" s="30"/>
      <c r="K20" s="30">
        <v>0.029479166666666667</v>
      </c>
      <c r="L20" s="30">
        <v>0.029155092592592594</v>
      </c>
    </row>
    <row r="21" spans="1:12" ht="15">
      <c r="A21" s="27" t="s">
        <v>14</v>
      </c>
      <c r="B21" s="28" t="s">
        <v>294</v>
      </c>
      <c r="C21" s="29"/>
      <c r="D21" s="29"/>
      <c r="E21" s="29"/>
      <c r="F21" s="29" t="s">
        <v>297</v>
      </c>
      <c r="G21" s="29"/>
      <c r="H21" s="29"/>
      <c r="I21" s="29"/>
      <c r="J21" s="30"/>
      <c r="K21" s="30"/>
      <c r="L21" s="30"/>
    </row>
    <row r="22" spans="1:12" ht="15">
      <c r="A22" s="27" t="s">
        <v>21</v>
      </c>
      <c r="B22" s="28" t="s">
        <v>197</v>
      </c>
      <c r="C22" s="29" t="s">
        <v>416</v>
      </c>
      <c r="D22" s="29"/>
      <c r="E22" s="29"/>
      <c r="F22" s="29"/>
      <c r="G22" s="29"/>
      <c r="H22" s="29" t="s">
        <v>295</v>
      </c>
      <c r="I22" s="29" t="s">
        <v>296</v>
      </c>
      <c r="J22" s="30"/>
      <c r="K22" s="30"/>
      <c r="L22" s="30"/>
    </row>
    <row r="23" spans="1:12" ht="15">
      <c r="A23" s="27" t="s">
        <v>14</v>
      </c>
      <c r="B23" s="28" t="s">
        <v>217</v>
      </c>
      <c r="C23" s="29"/>
      <c r="D23" s="29" t="s">
        <v>371</v>
      </c>
      <c r="E23" s="29"/>
      <c r="F23" s="29" t="s">
        <v>287</v>
      </c>
      <c r="G23" s="29" t="s">
        <v>241</v>
      </c>
      <c r="H23" s="29" t="s">
        <v>218</v>
      </c>
      <c r="I23" s="29"/>
      <c r="J23" s="30"/>
      <c r="K23" s="30"/>
      <c r="L23" s="30"/>
    </row>
    <row r="24" spans="1:12" ht="15">
      <c r="A24" s="27" t="s">
        <v>16</v>
      </c>
      <c r="B24" s="28" t="s">
        <v>119</v>
      </c>
      <c r="C24" s="29" t="s">
        <v>405</v>
      </c>
      <c r="D24" s="29" t="s">
        <v>375</v>
      </c>
      <c r="E24" s="29" t="s">
        <v>317</v>
      </c>
      <c r="F24" s="29" t="s">
        <v>288</v>
      </c>
      <c r="G24" s="29"/>
      <c r="H24" s="29" t="s">
        <v>219</v>
      </c>
      <c r="I24" s="29" t="s">
        <v>194</v>
      </c>
      <c r="J24" s="29" t="s">
        <v>172</v>
      </c>
      <c r="K24" s="30">
        <v>0.033136574074074075</v>
      </c>
      <c r="L24" s="30">
        <v>0.03127314814814815</v>
      </c>
    </row>
    <row r="25" spans="1:12" ht="15">
      <c r="A25" s="27" t="s">
        <v>21</v>
      </c>
      <c r="B25" s="28" t="s">
        <v>86</v>
      </c>
      <c r="C25" s="29"/>
      <c r="D25" s="29"/>
      <c r="E25" s="29"/>
      <c r="F25" s="29"/>
      <c r="G25" s="29"/>
      <c r="H25" s="29"/>
      <c r="I25" s="29"/>
      <c r="J25" s="29" t="s">
        <v>168</v>
      </c>
      <c r="K25" s="30"/>
      <c r="L25" s="30">
        <v>0.027766203703703706</v>
      </c>
    </row>
    <row r="26" spans="1:12" ht="15">
      <c r="A26" s="27" t="s">
        <v>14</v>
      </c>
      <c r="B26" s="28" t="s">
        <v>40</v>
      </c>
      <c r="C26" s="29"/>
      <c r="D26" s="29"/>
      <c r="E26" s="29" t="s">
        <v>324</v>
      </c>
      <c r="F26" s="29"/>
      <c r="G26" s="29"/>
      <c r="H26" s="29"/>
      <c r="I26" s="29"/>
      <c r="J26" s="29" t="s">
        <v>174</v>
      </c>
      <c r="K26" s="30"/>
      <c r="L26" s="30"/>
    </row>
    <row r="27" spans="1:12" ht="15">
      <c r="A27" s="27" t="s">
        <v>8</v>
      </c>
      <c r="B27" s="28" t="s">
        <v>166</v>
      </c>
      <c r="C27" s="29"/>
      <c r="D27" s="29" t="s">
        <v>380</v>
      </c>
      <c r="E27" s="29"/>
      <c r="F27" s="29"/>
      <c r="G27" s="29"/>
      <c r="H27" s="29"/>
      <c r="I27" s="29"/>
      <c r="J27" s="29"/>
      <c r="K27" s="30"/>
      <c r="L27" s="30"/>
    </row>
    <row r="28" spans="1:12" ht="15">
      <c r="A28" s="27" t="s">
        <v>36</v>
      </c>
      <c r="B28" s="28" t="s">
        <v>166</v>
      </c>
      <c r="C28" s="29"/>
      <c r="D28" s="29" t="s">
        <v>381</v>
      </c>
      <c r="E28" s="29"/>
      <c r="F28" s="29"/>
      <c r="G28" s="29"/>
      <c r="H28" s="29"/>
      <c r="I28" s="29"/>
      <c r="J28" s="29"/>
      <c r="K28" s="30"/>
      <c r="L28" s="30"/>
    </row>
    <row r="29" spans="1:12" ht="15">
      <c r="A29" s="27" t="s">
        <v>25</v>
      </c>
      <c r="B29" s="28" t="s">
        <v>166</v>
      </c>
      <c r="C29" s="31" t="s">
        <v>413</v>
      </c>
      <c r="D29" s="31" t="s">
        <v>382</v>
      </c>
      <c r="E29" s="31" t="s">
        <v>323</v>
      </c>
      <c r="F29" s="31" t="s">
        <v>308</v>
      </c>
      <c r="G29" s="31" t="s">
        <v>250</v>
      </c>
      <c r="H29" s="31" t="s">
        <v>227</v>
      </c>
      <c r="I29" s="31" t="s">
        <v>310</v>
      </c>
      <c r="J29" s="32"/>
      <c r="K29" s="31" t="s">
        <v>311</v>
      </c>
      <c r="L29" s="30"/>
    </row>
    <row r="30" spans="1:12" ht="15">
      <c r="A30" s="27" t="s">
        <v>16</v>
      </c>
      <c r="B30" s="28" t="s">
        <v>126</v>
      </c>
      <c r="C30" s="31"/>
      <c r="D30" s="31" t="s">
        <v>372</v>
      </c>
      <c r="E30" s="31" t="s">
        <v>319</v>
      </c>
      <c r="F30" s="31" t="s">
        <v>293</v>
      </c>
      <c r="G30" s="31"/>
      <c r="H30" s="31"/>
      <c r="I30" s="31"/>
      <c r="J30" s="32"/>
      <c r="K30" s="32"/>
      <c r="L30" s="30"/>
    </row>
    <row r="31" spans="1:12" ht="15">
      <c r="A31" s="27" t="s">
        <v>8</v>
      </c>
      <c r="B31" s="28" t="s">
        <v>225</v>
      </c>
      <c r="C31" s="31"/>
      <c r="D31" s="31"/>
      <c r="E31" s="31"/>
      <c r="F31" s="31" t="s">
        <v>300</v>
      </c>
      <c r="G31" s="31" t="s">
        <v>246</v>
      </c>
      <c r="H31" s="31" t="s">
        <v>264</v>
      </c>
      <c r="I31" s="31" t="s">
        <v>195</v>
      </c>
      <c r="J31" s="32"/>
      <c r="K31" s="32"/>
      <c r="L31" s="30"/>
    </row>
    <row r="32" spans="1:12" ht="15">
      <c r="A32" s="27" t="s">
        <v>41</v>
      </c>
      <c r="B32" s="28" t="s">
        <v>122</v>
      </c>
      <c r="C32" s="30"/>
      <c r="D32" s="30"/>
      <c r="E32" s="30"/>
      <c r="F32" s="30"/>
      <c r="G32" s="30"/>
      <c r="H32" s="30"/>
      <c r="I32" s="30"/>
      <c r="J32" s="30"/>
      <c r="K32" s="30">
        <v>0.03391203703703704</v>
      </c>
      <c r="L32" s="30"/>
    </row>
    <row r="33" spans="1:12" ht="15">
      <c r="A33" s="27" t="s">
        <v>29</v>
      </c>
      <c r="B33" s="28" t="s">
        <v>76</v>
      </c>
      <c r="C33" s="29" t="s">
        <v>400</v>
      </c>
      <c r="D33" s="29" t="s">
        <v>373</v>
      </c>
      <c r="E33" s="29"/>
      <c r="F33" s="29" t="s">
        <v>286</v>
      </c>
      <c r="G33" s="29" t="s">
        <v>243</v>
      </c>
      <c r="H33" s="29"/>
      <c r="I33" s="29" t="s">
        <v>192</v>
      </c>
      <c r="J33" s="29" t="s">
        <v>171</v>
      </c>
      <c r="K33" s="30">
        <v>0.03050925925925926</v>
      </c>
      <c r="L33" s="30">
        <v>0.03085648148148148</v>
      </c>
    </row>
    <row r="34" spans="1:12" ht="15">
      <c r="A34" s="27" t="s">
        <v>10</v>
      </c>
      <c r="B34" s="28" t="s">
        <v>48</v>
      </c>
      <c r="C34" s="29"/>
      <c r="D34" s="29"/>
      <c r="E34" s="29"/>
      <c r="F34" s="29" t="s">
        <v>298</v>
      </c>
      <c r="G34" s="29"/>
      <c r="H34" s="29"/>
      <c r="I34" s="29" t="s">
        <v>193</v>
      </c>
      <c r="J34" s="29" t="s">
        <v>170</v>
      </c>
      <c r="K34" s="30"/>
      <c r="L34" s="30"/>
    </row>
    <row r="35" spans="1:12" ht="15">
      <c r="A35" s="27" t="s">
        <v>29</v>
      </c>
      <c r="B35" s="28" t="s">
        <v>105</v>
      </c>
      <c r="C35" s="29"/>
      <c r="D35" s="29"/>
      <c r="E35" s="29"/>
      <c r="F35" s="29" t="s">
        <v>299</v>
      </c>
      <c r="G35" s="29"/>
      <c r="H35" s="29"/>
      <c r="I35" s="29"/>
      <c r="J35" s="29"/>
      <c r="K35" s="30"/>
      <c r="L35" s="30"/>
    </row>
    <row r="36" spans="1:12" ht="15">
      <c r="A36" s="27" t="s">
        <v>10</v>
      </c>
      <c r="B36" s="28" t="s">
        <v>53</v>
      </c>
      <c r="C36" s="29"/>
      <c r="D36" s="29"/>
      <c r="E36" s="29"/>
      <c r="F36" s="29"/>
      <c r="G36" s="29"/>
      <c r="H36" s="29"/>
      <c r="I36" s="29" t="s">
        <v>196</v>
      </c>
      <c r="J36" s="29"/>
      <c r="K36" s="30"/>
      <c r="L36" s="30"/>
    </row>
    <row r="37" spans="1:12" ht="15">
      <c r="A37" s="27" t="s">
        <v>8</v>
      </c>
      <c r="B37" s="28" t="s">
        <v>53</v>
      </c>
      <c r="C37" s="29" t="s">
        <v>409</v>
      </c>
      <c r="D37" s="29"/>
      <c r="E37" s="29" t="s">
        <v>318</v>
      </c>
      <c r="F37" s="29" t="s">
        <v>291</v>
      </c>
      <c r="G37" s="29" t="s">
        <v>244</v>
      </c>
      <c r="H37" s="29" t="s">
        <v>216</v>
      </c>
      <c r="I37" s="29" t="s">
        <v>190</v>
      </c>
      <c r="J37" s="29" t="s">
        <v>169</v>
      </c>
      <c r="K37" s="30">
        <v>0.031018518518518515</v>
      </c>
      <c r="L37" s="30">
        <v>0.03090277777777778</v>
      </c>
    </row>
    <row r="38" spans="1:12" ht="15">
      <c r="A38" s="27" t="s">
        <v>29</v>
      </c>
      <c r="B38" s="28" t="s">
        <v>73</v>
      </c>
      <c r="C38" s="29" t="s">
        <v>401</v>
      </c>
      <c r="D38" s="30"/>
      <c r="E38" s="30"/>
      <c r="F38" s="30"/>
      <c r="G38" s="30"/>
      <c r="H38" s="30"/>
      <c r="I38" s="30"/>
      <c r="J38" s="30"/>
      <c r="K38" s="30"/>
      <c r="L38" s="30">
        <v>0.02981481481481481</v>
      </c>
    </row>
    <row r="39" spans="1:12" ht="15">
      <c r="A39" s="27" t="s">
        <v>36</v>
      </c>
      <c r="B39" s="28" t="s">
        <v>75</v>
      </c>
      <c r="C39" s="29"/>
      <c r="D39" s="29"/>
      <c r="E39" s="29"/>
      <c r="F39" s="29"/>
      <c r="G39" s="29"/>
      <c r="H39" s="29" t="s">
        <v>221</v>
      </c>
      <c r="I39" s="30"/>
      <c r="J39" s="30"/>
      <c r="K39" s="30"/>
      <c r="L39" s="30"/>
    </row>
    <row r="40" spans="1:12" ht="15">
      <c r="A40" s="27" t="s">
        <v>14</v>
      </c>
      <c r="B40" s="28" t="s">
        <v>55</v>
      </c>
      <c r="C40" s="29"/>
      <c r="D40" s="29"/>
      <c r="E40" s="29"/>
      <c r="F40" s="29"/>
      <c r="G40" s="29"/>
      <c r="H40" s="29" t="s">
        <v>224</v>
      </c>
      <c r="I40" s="29"/>
      <c r="J40" s="29" t="s">
        <v>173</v>
      </c>
      <c r="K40" s="30"/>
      <c r="L40" s="30"/>
    </row>
    <row r="41" spans="1:12" ht="15">
      <c r="A41" s="27" t="s">
        <v>39</v>
      </c>
      <c r="B41" s="28" t="s">
        <v>61</v>
      </c>
      <c r="C41" s="29" t="s">
        <v>399</v>
      </c>
      <c r="D41" s="29"/>
      <c r="E41" s="29" t="s">
        <v>316</v>
      </c>
      <c r="F41" s="29" t="s">
        <v>285</v>
      </c>
      <c r="G41" s="29"/>
      <c r="H41" s="29"/>
      <c r="I41" s="29" t="s">
        <v>189</v>
      </c>
      <c r="J41" s="30"/>
      <c r="K41" s="30">
        <v>0.030358796296296297</v>
      </c>
      <c r="L41" s="30">
        <v>0.030567129629629628</v>
      </c>
    </row>
    <row r="42" spans="1:12" ht="15">
      <c r="A42" s="27" t="s">
        <v>36</v>
      </c>
      <c r="B42" s="28" t="s">
        <v>59</v>
      </c>
      <c r="C42" s="29" t="s">
        <v>397</v>
      </c>
      <c r="D42" s="29"/>
      <c r="E42" s="29" t="s">
        <v>315</v>
      </c>
      <c r="F42" s="29" t="s">
        <v>283</v>
      </c>
      <c r="G42" s="29" t="s">
        <v>242</v>
      </c>
      <c r="H42" s="29"/>
      <c r="I42" s="29"/>
      <c r="J42" s="30"/>
      <c r="K42" s="30"/>
      <c r="L42" s="30"/>
    </row>
    <row r="43" spans="1:12" ht="15">
      <c r="A43" s="27" t="s">
        <v>10</v>
      </c>
      <c r="B43" s="28" t="s">
        <v>60</v>
      </c>
      <c r="C43" s="29"/>
      <c r="D43" s="29" t="s">
        <v>374</v>
      </c>
      <c r="E43" s="29" t="s">
        <v>320</v>
      </c>
      <c r="F43" s="29"/>
      <c r="G43" s="29"/>
      <c r="H43" s="29"/>
      <c r="I43" s="29"/>
      <c r="J43" s="30"/>
      <c r="K43" s="30"/>
      <c r="L43" s="30"/>
    </row>
    <row r="44" spans="1:12" ht="15">
      <c r="A44" s="27" t="s">
        <v>20</v>
      </c>
      <c r="B44" s="28" t="s">
        <v>60</v>
      </c>
      <c r="C44" s="29" t="s">
        <v>398</v>
      </c>
      <c r="D44" s="29"/>
      <c r="E44" s="29"/>
      <c r="F44" s="29" t="s">
        <v>284</v>
      </c>
      <c r="G44" s="29" t="s">
        <v>245</v>
      </c>
      <c r="H44" s="29" t="s">
        <v>220</v>
      </c>
      <c r="I44" s="29" t="s">
        <v>191</v>
      </c>
      <c r="J44" s="30"/>
      <c r="K44" s="30"/>
      <c r="L44" s="30"/>
    </row>
    <row r="45" spans="1:12" ht="15">
      <c r="A45" s="27" t="s">
        <v>10</v>
      </c>
      <c r="B45" s="28" t="s">
        <v>161</v>
      </c>
      <c r="C45" s="29"/>
      <c r="D45" s="29" t="s">
        <v>370</v>
      </c>
      <c r="E45" s="30"/>
      <c r="F45" s="30"/>
      <c r="G45" s="30"/>
      <c r="H45" s="30"/>
      <c r="I45" s="30"/>
      <c r="J45" s="30"/>
      <c r="K45" s="30">
        <v>0.031099537037037037</v>
      </c>
      <c r="L45" s="30">
        <v>0.028854166666666667</v>
      </c>
    </row>
    <row r="46" spans="1:12" ht="15">
      <c r="A46" s="27" t="s">
        <v>406</v>
      </c>
      <c r="B46" s="28" t="s">
        <v>161</v>
      </c>
      <c r="C46" s="29" t="s">
        <v>407</v>
      </c>
      <c r="D46" s="29"/>
      <c r="E46" s="30"/>
      <c r="F46" s="30"/>
      <c r="G46" s="30"/>
      <c r="H46" s="30"/>
      <c r="I46" s="30"/>
      <c r="J46" s="30"/>
      <c r="K46" s="30"/>
      <c r="L46" s="30"/>
    </row>
    <row r="47" spans="1:12" ht="15">
      <c r="A47" s="27" t="s">
        <v>36</v>
      </c>
      <c r="B47" s="28" t="s">
        <v>161</v>
      </c>
      <c r="C47" s="29" t="s">
        <v>408</v>
      </c>
      <c r="D47" s="29" t="s">
        <v>378</v>
      </c>
      <c r="E47" s="30"/>
      <c r="F47" s="30"/>
      <c r="G47" s="30"/>
      <c r="H47" s="30"/>
      <c r="I47" s="30"/>
      <c r="J47" s="30"/>
      <c r="K47" s="30"/>
      <c r="L47" s="30"/>
    </row>
    <row r="48" spans="1:12" ht="15">
      <c r="A48" s="27" t="s">
        <v>27</v>
      </c>
      <c r="B48" s="28" t="s">
        <v>121</v>
      </c>
      <c r="C48" s="30"/>
      <c r="D48" s="30"/>
      <c r="E48" s="30"/>
      <c r="F48" s="30"/>
      <c r="G48" s="30"/>
      <c r="H48" s="30"/>
      <c r="I48" s="30"/>
      <c r="J48" s="30"/>
      <c r="K48" s="30"/>
      <c r="L48" s="30">
        <v>0.031886574074074074</v>
      </c>
    </row>
    <row r="49" spans="1:12" ht="15">
      <c r="A49" s="27" t="s">
        <v>8</v>
      </c>
      <c r="B49" s="28" t="s">
        <v>411</v>
      </c>
      <c r="C49" s="29" t="s">
        <v>412</v>
      </c>
      <c r="D49" s="30"/>
      <c r="E49" s="30"/>
      <c r="F49" s="30"/>
      <c r="G49" s="30"/>
      <c r="H49" s="30"/>
      <c r="I49" s="30"/>
      <c r="J49" s="30"/>
      <c r="K49" s="30"/>
      <c r="L49" s="30"/>
    </row>
    <row r="50" spans="1:12" ht="15">
      <c r="A50" s="27" t="s">
        <v>23</v>
      </c>
      <c r="B50" s="28" t="s">
        <v>123</v>
      </c>
      <c r="C50" s="30"/>
      <c r="D50" s="30"/>
      <c r="E50" s="30"/>
      <c r="F50" s="30"/>
      <c r="G50" s="30"/>
      <c r="H50" s="30"/>
      <c r="I50" s="30"/>
      <c r="J50" s="30"/>
      <c r="K50" s="30"/>
      <c r="L50" s="30">
        <v>0.03685185185185185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.28125" style="24" customWidth="1"/>
    <col min="2" max="2" width="13.7109375" style="24" customWidth="1"/>
    <col min="3" max="16384" width="9.140625" style="24" customWidth="1"/>
  </cols>
  <sheetData>
    <row r="1" ht="15">
      <c r="B1" s="25" t="s">
        <v>65</v>
      </c>
    </row>
    <row r="4" spans="2:3" ht="15">
      <c r="B4" s="24" t="s">
        <v>2</v>
      </c>
      <c r="C4" s="41">
        <v>2021</v>
      </c>
    </row>
    <row r="5" spans="1:3" ht="15">
      <c r="A5" s="27" t="s">
        <v>21</v>
      </c>
      <c r="B5" s="28" t="s">
        <v>72</v>
      </c>
      <c r="C5" s="29" t="s">
        <v>282</v>
      </c>
    </row>
    <row r="6" spans="1:3" ht="15">
      <c r="A6" s="27" t="s">
        <v>12</v>
      </c>
      <c r="B6" s="28" t="s">
        <v>251</v>
      </c>
      <c r="C6" s="29" t="s">
        <v>470</v>
      </c>
    </row>
    <row r="7" spans="1:3" ht="15">
      <c r="A7" s="27" t="s">
        <v>16</v>
      </c>
      <c r="B7" s="28" t="s">
        <v>19</v>
      </c>
      <c r="C7" s="31" t="s">
        <v>469</v>
      </c>
    </row>
    <row r="8" spans="1:3" ht="15">
      <c r="A8" s="27" t="s">
        <v>21</v>
      </c>
      <c r="B8" s="28" t="s">
        <v>197</v>
      </c>
      <c r="C8" s="29" t="s">
        <v>471</v>
      </c>
    </row>
    <row r="9" spans="1:3" ht="15">
      <c r="A9" s="27" t="s">
        <v>16</v>
      </c>
      <c r="B9" s="28" t="s">
        <v>119</v>
      </c>
      <c r="C9" s="29" t="s">
        <v>466</v>
      </c>
    </row>
    <row r="10" spans="1:3" ht="15">
      <c r="A10" s="27" t="s">
        <v>25</v>
      </c>
      <c r="B10" s="28" t="s">
        <v>166</v>
      </c>
      <c r="C10" s="31" t="s">
        <v>468</v>
      </c>
    </row>
    <row r="11" spans="1:3" ht="15">
      <c r="A11" s="27" t="s">
        <v>8</v>
      </c>
      <c r="B11" s="28" t="s">
        <v>53</v>
      </c>
      <c r="C11" s="29" t="s">
        <v>467</v>
      </c>
    </row>
    <row r="12" spans="1:3" ht="15">
      <c r="A12" s="27" t="s">
        <v>29</v>
      </c>
      <c r="B12" s="28" t="s">
        <v>73</v>
      </c>
      <c r="C12" s="29" t="s">
        <v>243</v>
      </c>
    </row>
    <row r="13" spans="1:3" ht="15">
      <c r="A13" s="27" t="s">
        <v>36</v>
      </c>
      <c r="B13" s="28" t="s">
        <v>59</v>
      </c>
      <c r="C13" s="29" t="s">
        <v>463</v>
      </c>
    </row>
    <row r="14" spans="1:3" ht="15">
      <c r="A14" s="27" t="s">
        <v>29</v>
      </c>
      <c r="B14" s="28" t="s">
        <v>60</v>
      </c>
      <c r="C14" s="29" t="s">
        <v>465</v>
      </c>
    </row>
    <row r="15" spans="1:3" ht="15">
      <c r="A15" s="27" t="s">
        <v>10</v>
      </c>
      <c r="B15" s="28" t="s">
        <v>161</v>
      </c>
      <c r="C15" s="29" t="s">
        <v>464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5"/>
  <sheetViews>
    <sheetView showGridLines="0" defaultGridColor="0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5" sqref="C5"/>
    </sheetView>
  </sheetViews>
  <sheetFormatPr defaultColWidth="9.140625" defaultRowHeight="12.75"/>
  <cols>
    <col min="1" max="1" width="9.140625" style="4" customWidth="1"/>
    <col min="2" max="2" width="19.7109375" style="4" bestFit="1" customWidth="1"/>
    <col min="3" max="3" width="13.00390625" style="4" bestFit="1" customWidth="1"/>
    <col min="4" max="4" width="13.00390625" style="4" customWidth="1"/>
    <col min="5" max="5" width="10.8515625" style="4" bestFit="1" customWidth="1"/>
    <col min="6" max="6" width="13.00390625" style="4" bestFit="1" customWidth="1"/>
    <col min="7" max="7" width="11.57421875" style="4" customWidth="1"/>
    <col min="8" max="8" width="14.57421875" style="4" bestFit="1" customWidth="1"/>
    <col min="9" max="16384" width="9.140625" style="4" customWidth="1"/>
  </cols>
  <sheetData>
    <row r="1" spans="2:8" ht="14.25" customHeight="1">
      <c r="B1" s="1" t="s">
        <v>85</v>
      </c>
      <c r="C1" s="1"/>
      <c r="D1" s="1"/>
      <c r="E1" s="1"/>
      <c r="F1" s="1"/>
      <c r="G1" s="2"/>
      <c r="H1" s="3">
        <v>44296</v>
      </c>
    </row>
    <row r="2" spans="2:8" ht="15" customHeight="1">
      <c r="B2" s="5"/>
      <c r="C2" s="42" t="s">
        <v>450</v>
      </c>
      <c r="D2" s="5"/>
      <c r="E2" s="5"/>
      <c r="F2" s="5"/>
      <c r="G2" s="5"/>
      <c r="H2" s="5"/>
    </row>
    <row r="3" spans="2:8" ht="15" customHeight="1">
      <c r="B3" s="6"/>
      <c r="C3" s="6"/>
      <c r="D3" s="7" t="s">
        <v>69</v>
      </c>
      <c r="E3" s="7" t="s">
        <v>0</v>
      </c>
      <c r="F3" s="7" t="s">
        <v>71</v>
      </c>
      <c r="G3" s="7" t="s">
        <v>1</v>
      </c>
      <c r="H3" s="7" t="s">
        <v>64</v>
      </c>
    </row>
    <row r="4" spans="2:8" ht="15" customHeight="1">
      <c r="B4" s="8" t="s">
        <v>2</v>
      </c>
      <c r="C4" s="8" t="s">
        <v>3</v>
      </c>
      <c r="D4" s="9" t="s">
        <v>70</v>
      </c>
      <c r="E4" s="9" t="s">
        <v>4</v>
      </c>
      <c r="F4" s="9" t="s">
        <v>4</v>
      </c>
      <c r="G4" s="9" t="s">
        <v>5</v>
      </c>
      <c r="H4" s="9" t="s">
        <v>4</v>
      </c>
    </row>
    <row r="5" spans="2:8" ht="15" customHeight="1">
      <c r="B5" s="18" t="s">
        <v>386</v>
      </c>
      <c r="C5" s="10">
        <v>0</v>
      </c>
      <c r="D5" s="11">
        <f>+$C$25-C5</f>
        <v>0.02013888888888889</v>
      </c>
      <c r="E5" s="14">
        <v>0.04712962962962963</v>
      </c>
      <c r="F5" s="10">
        <f>IF(E5&lt;&gt;"DNR",IF(E5,+E5-D5,""),"-")</f>
        <v>0.026990740740740742</v>
      </c>
      <c r="G5" s="13">
        <v>6</v>
      </c>
      <c r="H5" s="9">
        <v>2</v>
      </c>
    </row>
    <row r="6" spans="2:8" ht="15" customHeight="1">
      <c r="B6" s="18"/>
      <c r="C6" s="8"/>
      <c r="D6" s="9"/>
      <c r="E6" s="9"/>
      <c r="F6" s="9"/>
      <c r="G6" s="13"/>
      <c r="H6" s="9"/>
    </row>
    <row r="7" spans="2:8" ht="15" customHeight="1">
      <c r="B7" s="17" t="s">
        <v>385</v>
      </c>
      <c r="C7" s="10">
        <v>0.0006944444444444445</v>
      </c>
      <c r="D7" s="11">
        <f>+$C$25-C7</f>
        <v>0.019444444444444445</v>
      </c>
      <c r="E7" s="14">
        <v>0.04554398148148148</v>
      </c>
      <c r="F7" s="10">
        <f>IF(E7&lt;&gt;"DNR",IF(E7,+E7-D7,""),"-")</f>
        <v>0.026099537037037032</v>
      </c>
      <c r="G7" s="13">
        <v>1</v>
      </c>
      <c r="H7" s="13">
        <v>1</v>
      </c>
    </row>
    <row r="8" spans="2:8" ht="15" customHeight="1">
      <c r="B8" s="18"/>
      <c r="C8" s="8"/>
      <c r="D8" s="9"/>
      <c r="E8" s="9"/>
      <c r="F8" s="9"/>
      <c r="G8" s="13"/>
      <c r="H8" s="9"/>
    </row>
    <row r="9" spans="2:8" ht="15" customHeight="1">
      <c r="B9" s="17" t="s">
        <v>432</v>
      </c>
      <c r="C9" s="10">
        <v>0.001388888888888889</v>
      </c>
      <c r="D9" s="11">
        <f>+$C$25-C9</f>
        <v>0.018750000000000003</v>
      </c>
      <c r="E9" s="14">
        <v>0.04627314814814815</v>
      </c>
      <c r="F9" s="10">
        <f>IF(E9&lt;&gt;"DNR",IF(E9,+E9-D9,""),"-")</f>
        <v>0.027523148148148144</v>
      </c>
      <c r="G9" s="13">
        <v>3</v>
      </c>
      <c r="H9" s="13">
        <v>3</v>
      </c>
    </row>
    <row r="10" spans="2:8" ht="15" customHeight="1">
      <c r="B10" s="18"/>
      <c r="C10" s="8"/>
      <c r="D10" s="9"/>
      <c r="E10" s="9"/>
      <c r="F10" s="9"/>
      <c r="G10" s="13"/>
      <c r="H10" s="9"/>
    </row>
    <row r="11" spans="2:8" ht="15" customHeight="1">
      <c r="B11" s="17" t="s">
        <v>461</v>
      </c>
      <c r="C11" s="11">
        <v>0.0031249999999999997</v>
      </c>
      <c r="D11" s="11">
        <f>+$C$25-C11</f>
        <v>0.01701388888888889</v>
      </c>
      <c r="E11" s="12">
        <v>0.052418981481481476</v>
      </c>
      <c r="F11" s="10">
        <f>IF(E11&lt;&gt;"DNR",IF(E11,+E11-D11,""),"-")</f>
        <v>0.035405092592592585</v>
      </c>
      <c r="G11" s="13">
        <v>11</v>
      </c>
      <c r="H11" s="13">
        <v>7</v>
      </c>
    </row>
    <row r="12" spans="2:8" ht="15" customHeight="1">
      <c r="B12" s="18"/>
      <c r="C12" s="8"/>
      <c r="D12" s="9"/>
      <c r="E12" s="9"/>
      <c r="F12" s="9"/>
      <c r="G12" s="13"/>
      <c r="H12" s="9"/>
    </row>
    <row r="13" spans="2:8" ht="15" customHeight="1">
      <c r="B13" s="18" t="s">
        <v>462</v>
      </c>
      <c r="C13" s="11">
        <v>0.0031249999999999997</v>
      </c>
      <c r="D13" s="11">
        <f>+$C$25-C13</f>
        <v>0.01701388888888889</v>
      </c>
      <c r="E13" s="14">
        <v>0.048321759259259266</v>
      </c>
      <c r="F13" s="10">
        <f>IF(E13&lt;&gt;"DNR",IF(E13,+E13-D13,""),"-")</f>
        <v>0.031307870370370375</v>
      </c>
      <c r="G13" s="13">
        <v>9</v>
      </c>
      <c r="H13" s="13">
        <v>4</v>
      </c>
    </row>
    <row r="14" spans="2:8" ht="15" customHeight="1">
      <c r="B14" s="18"/>
      <c r="C14" s="8"/>
      <c r="D14" s="9"/>
      <c r="E14" s="9"/>
      <c r="F14" s="9"/>
      <c r="G14" s="13"/>
      <c r="H14" s="9"/>
    </row>
    <row r="15" spans="2:8" ht="15" customHeight="1">
      <c r="B15" s="18" t="s">
        <v>213</v>
      </c>
      <c r="C15" s="11">
        <v>0.005555555555555556</v>
      </c>
      <c r="D15" s="11">
        <f>+$C$25-C15</f>
        <v>0.014583333333333334</v>
      </c>
      <c r="E15" s="14">
        <v>0.04787037037037037</v>
      </c>
      <c r="F15" s="10">
        <f>IF(E15&lt;&gt;"DNR",IF(E15,+E15-D15,""),"-")</f>
        <v>0.03328703703703703</v>
      </c>
      <c r="G15" s="13">
        <v>7</v>
      </c>
      <c r="H15" s="13">
        <v>5</v>
      </c>
    </row>
    <row r="16" spans="2:8" ht="15" customHeight="1">
      <c r="B16" s="18"/>
      <c r="C16" s="8"/>
      <c r="D16" s="9"/>
      <c r="E16" s="9"/>
      <c r="F16" s="9"/>
      <c r="G16" s="13"/>
      <c r="H16" s="9"/>
    </row>
    <row r="17" spans="2:8" ht="14.25" customHeight="1">
      <c r="B17" s="18" t="s">
        <v>387</v>
      </c>
      <c r="C17" s="10">
        <v>0.007638888888888889</v>
      </c>
      <c r="D17" s="11">
        <f>+$C$25-C17</f>
        <v>0.0125</v>
      </c>
      <c r="E17" s="14">
        <v>0.04662037037037037</v>
      </c>
      <c r="F17" s="10">
        <f>IF(E17&lt;&gt;"DNR",IF(E17,+E17-D17,""),"-")</f>
        <v>0.03412037037037037</v>
      </c>
      <c r="G17" s="13">
        <v>4</v>
      </c>
      <c r="H17" s="13">
        <v>6</v>
      </c>
    </row>
    <row r="18" spans="2:8" ht="15" customHeight="1">
      <c r="B18" s="18"/>
      <c r="C18" s="15"/>
      <c r="D18" s="11"/>
      <c r="E18" s="9"/>
      <c r="F18" s="9"/>
      <c r="G18" s="13"/>
      <c r="H18" s="9"/>
    </row>
    <row r="19" spans="2:8" ht="15" customHeight="1">
      <c r="B19" s="17" t="s">
        <v>340</v>
      </c>
      <c r="C19" s="10">
        <v>0.010416666666666666</v>
      </c>
      <c r="D19" s="11">
        <f>+$C$25-C19</f>
        <v>0.009722222222222224</v>
      </c>
      <c r="E19" s="14">
        <v>0.046863425925925926</v>
      </c>
      <c r="F19" s="10">
        <f>IF(E19&lt;&gt;"DNR",IF(E19,+E19-D19,""),"-")</f>
        <v>0.037141203703703704</v>
      </c>
      <c r="G19" s="13">
        <v>5</v>
      </c>
      <c r="H19" s="13">
        <v>9</v>
      </c>
    </row>
    <row r="20" spans="2:8" ht="14.25" customHeight="1">
      <c r="B20" s="18"/>
      <c r="C20" s="8"/>
      <c r="D20" s="9"/>
      <c r="E20" s="9"/>
      <c r="F20" s="9"/>
      <c r="G20" s="13"/>
      <c r="H20" s="9"/>
    </row>
    <row r="21" spans="2:8" ht="15" customHeight="1">
      <c r="B21" s="17" t="s">
        <v>214</v>
      </c>
      <c r="C21" s="10">
        <v>0.011111111111111112</v>
      </c>
      <c r="D21" s="11">
        <f>+$C$25-C21</f>
        <v>0.009027777777777779</v>
      </c>
      <c r="E21" s="14">
        <v>0.04605324074074074</v>
      </c>
      <c r="F21" s="10">
        <f>IF(E21&lt;&gt;"DNR",IF(E21,+E21-D21,""),"-")</f>
        <v>0.03702546296296296</v>
      </c>
      <c r="G21" s="13">
        <v>2</v>
      </c>
      <c r="H21" s="9">
        <v>8</v>
      </c>
    </row>
    <row r="22" spans="2:8" ht="15" customHeight="1">
      <c r="B22" s="17"/>
      <c r="C22" s="10"/>
      <c r="D22" s="11"/>
      <c r="E22" s="12"/>
      <c r="F22" s="12"/>
      <c r="G22" s="13"/>
      <c r="H22" s="9"/>
    </row>
    <row r="23" spans="2:8" ht="15" customHeight="1">
      <c r="B23" s="17" t="s">
        <v>344</v>
      </c>
      <c r="C23" s="10">
        <v>0.017361111111111112</v>
      </c>
      <c r="D23" s="11">
        <f>+$C$25-C23</f>
        <v>0.0027777777777777783</v>
      </c>
      <c r="E23" s="14">
        <v>0.05005787037037037</v>
      </c>
      <c r="F23" s="19">
        <f>IF(E23&lt;&gt;"DNR",IF(E23,+E23-D23,""),"-")</f>
        <v>0.047280092592592596</v>
      </c>
      <c r="G23" s="13">
        <v>10</v>
      </c>
      <c r="H23" s="9">
        <v>10</v>
      </c>
    </row>
    <row r="24" spans="2:8" ht="15" customHeight="1">
      <c r="B24" s="35"/>
      <c r="C24" s="10"/>
      <c r="D24" s="11"/>
      <c r="E24" s="12"/>
      <c r="F24" s="12"/>
      <c r="G24" s="13"/>
      <c r="H24" s="9"/>
    </row>
    <row r="25" spans="2:8" ht="15" customHeight="1">
      <c r="B25" s="17" t="s">
        <v>343</v>
      </c>
      <c r="C25" s="10">
        <v>0.02013888888888889</v>
      </c>
      <c r="D25" s="11">
        <f>+$C$25-C25</f>
        <v>0</v>
      </c>
      <c r="E25" s="14">
        <v>0.047997685185185185</v>
      </c>
      <c r="F25" s="19">
        <f>IF(E25&lt;&gt;"DNR",IF(E25,+E25-D25,""),"-")</f>
        <v>0.047997685185185185</v>
      </c>
      <c r="G25" s="13">
        <v>8</v>
      </c>
      <c r="H25" s="13">
        <v>11</v>
      </c>
    </row>
  </sheetData>
  <sheetProtection/>
  <printOptions/>
  <pageMargins left="0" right="0" top="0" bottom="0" header="0" footer="0"/>
  <pageSetup horizontalDpi="300" verticalDpi="3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9.140625" style="4" customWidth="1"/>
    <col min="2" max="2" width="31.140625" style="4" customWidth="1"/>
    <col min="3" max="3" width="13.00390625" style="4" customWidth="1"/>
    <col min="4" max="4" width="9.140625" style="4" customWidth="1"/>
    <col min="5" max="5" width="10.8515625" style="4" customWidth="1"/>
    <col min="6" max="6" width="9.140625" style="4" customWidth="1"/>
    <col min="7" max="7" width="14.140625" style="4" bestFit="1" customWidth="1"/>
    <col min="8" max="8" width="12.421875" style="4" bestFit="1" customWidth="1"/>
    <col min="9" max="16384" width="9.140625" style="4" customWidth="1"/>
  </cols>
  <sheetData>
    <row r="1" spans="2:8" ht="15.75">
      <c r="B1" s="1" t="s">
        <v>187</v>
      </c>
      <c r="C1" s="1" t="s">
        <v>433</v>
      </c>
      <c r="D1" s="1"/>
      <c r="E1" s="1"/>
      <c r="F1" s="2"/>
      <c r="G1" s="2"/>
      <c r="H1" s="3">
        <f>+MEN!H1</f>
        <v>44296</v>
      </c>
    </row>
    <row r="2" spans="2:8" ht="15.75">
      <c r="B2" s="5"/>
      <c r="C2" s="42" t="s">
        <v>450</v>
      </c>
      <c r="D2" s="5"/>
      <c r="E2" s="5"/>
      <c r="F2" s="5"/>
      <c r="G2" s="5"/>
      <c r="H2" s="5"/>
    </row>
    <row r="3" spans="2:8" ht="15.75">
      <c r="B3" s="6"/>
      <c r="C3" s="6"/>
      <c r="D3" s="7" t="s">
        <v>69</v>
      </c>
      <c r="E3" s="7" t="s">
        <v>0</v>
      </c>
      <c r="F3" s="7" t="s">
        <v>71</v>
      </c>
      <c r="G3" s="7" t="s">
        <v>1</v>
      </c>
      <c r="H3" s="7" t="s">
        <v>64</v>
      </c>
    </row>
    <row r="4" spans="2:8" ht="15.75">
      <c r="B4" s="8" t="s">
        <v>2</v>
      </c>
      <c r="C4" s="8" t="s">
        <v>3</v>
      </c>
      <c r="D4" s="9" t="s">
        <v>70</v>
      </c>
      <c r="E4" s="9" t="s">
        <v>4</v>
      </c>
      <c r="F4" s="9" t="s">
        <v>4</v>
      </c>
      <c r="G4" s="9" t="s">
        <v>5</v>
      </c>
      <c r="H4" s="9" t="s">
        <v>4</v>
      </c>
    </row>
    <row r="5" spans="1:8" ht="15.75">
      <c r="A5" s="21"/>
      <c r="B5" s="17" t="s">
        <v>434</v>
      </c>
      <c r="C5" s="10">
        <v>0</v>
      </c>
      <c r="D5" s="11">
        <f>+C27</f>
        <v>0.002314814814814815</v>
      </c>
      <c r="E5" s="10">
        <v>0.011608796296296296</v>
      </c>
      <c r="F5" s="10">
        <f>IF(E5&lt;&gt;"DNR",IF(E5,+E5-D5,""),"-")</f>
        <v>0.009293981481481481</v>
      </c>
      <c r="G5" s="13">
        <v>11</v>
      </c>
      <c r="H5" s="13">
        <v>10</v>
      </c>
    </row>
    <row r="6" spans="1:8" ht="15.75">
      <c r="A6" s="21"/>
      <c r="B6" s="17"/>
      <c r="C6" s="10"/>
      <c r="D6" s="11"/>
      <c r="E6" s="11"/>
      <c r="F6" s="10"/>
      <c r="G6" s="13"/>
      <c r="H6" s="13"/>
    </row>
    <row r="7" spans="1:8" ht="15.75">
      <c r="A7" s="21"/>
      <c r="B7" s="17" t="s">
        <v>390</v>
      </c>
      <c r="C7" s="10">
        <v>0.00011574074074074073</v>
      </c>
      <c r="D7" s="11">
        <f>IF(C7,+$D$5-C7,"")</f>
        <v>0.002199074074074074</v>
      </c>
      <c r="E7" s="10" t="s">
        <v>456</v>
      </c>
      <c r="F7" s="10" t="str">
        <f>IF(E7&lt;&gt;"DNR",IF(E7,+E7-D7,""),"-")</f>
        <v>-</v>
      </c>
      <c r="G7" s="13" t="s">
        <v>455</v>
      </c>
      <c r="H7" s="13" t="s">
        <v>455</v>
      </c>
    </row>
    <row r="8" spans="2:8" ht="15.75">
      <c r="B8" s="17"/>
      <c r="C8" s="10"/>
      <c r="D8" s="11"/>
      <c r="E8" s="11"/>
      <c r="F8" s="10"/>
      <c r="G8" s="13"/>
      <c r="H8" s="13"/>
    </row>
    <row r="9" spans="1:8" ht="15.75">
      <c r="A9" s="21"/>
      <c r="B9" s="17" t="s">
        <v>392</v>
      </c>
      <c r="C9" s="10">
        <v>0.00034722222222222224</v>
      </c>
      <c r="D9" s="11">
        <f>IF(C9,+$D$5-C9,"")</f>
        <v>0.001967592592592593</v>
      </c>
      <c r="E9" s="10">
        <v>0.008900462962962962</v>
      </c>
      <c r="F9" s="10">
        <f>IF(E9&lt;&gt;"DNR",IF(E9,+E9-D9,""),"-")</f>
        <v>0.00693287037037037</v>
      </c>
      <c r="G9" s="13">
        <v>9</v>
      </c>
      <c r="H9" s="13">
        <v>3</v>
      </c>
    </row>
    <row r="10" spans="2:8" ht="15.75">
      <c r="B10" s="17"/>
      <c r="C10" s="10"/>
      <c r="D10" s="11"/>
      <c r="E10" s="11"/>
      <c r="F10" s="10"/>
      <c r="G10" s="13"/>
      <c r="H10" s="13"/>
    </row>
    <row r="11" spans="1:8" ht="15.75">
      <c r="A11" s="21"/>
      <c r="B11" s="17" t="s">
        <v>435</v>
      </c>
      <c r="C11" s="10">
        <v>0.0004629629629629629</v>
      </c>
      <c r="D11" s="11">
        <f>IF(C11,+$D$5-C11,"")</f>
        <v>0.0018518518518518521</v>
      </c>
      <c r="E11" s="10">
        <v>0.008749999999999999</v>
      </c>
      <c r="F11" s="10">
        <f>IF(E11&lt;&gt;"DNR",IF(E11,+E11-D11,""),"-")</f>
        <v>0.006898148148148147</v>
      </c>
      <c r="G11" s="13">
        <v>4</v>
      </c>
      <c r="H11" s="13">
        <v>2</v>
      </c>
    </row>
    <row r="12" spans="2:8" ht="15.75">
      <c r="B12" s="17"/>
      <c r="C12" s="10"/>
      <c r="D12" s="11"/>
      <c r="E12" s="11"/>
      <c r="F12" s="10"/>
      <c r="G12" s="13"/>
      <c r="H12" s="13"/>
    </row>
    <row r="13" spans="1:8" ht="15.75">
      <c r="A13" s="21"/>
      <c r="B13" s="17" t="s">
        <v>388</v>
      </c>
      <c r="C13" s="10">
        <v>0.0006944444444444445</v>
      </c>
      <c r="D13" s="11">
        <f>IF(C13,+$D$5-C13,"")</f>
        <v>0.0016203703703703705</v>
      </c>
      <c r="E13" s="10">
        <v>0.008831018518518518</v>
      </c>
      <c r="F13" s="10">
        <f>IF(E13&lt;&gt;"DNR",IF(E13,+E13-D13,""),"-")</f>
        <v>0.007210648148148147</v>
      </c>
      <c r="G13" s="13">
        <v>7</v>
      </c>
      <c r="H13" s="13">
        <v>4</v>
      </c>
    </row>
    <row r="14" spans="1:8" ht="15.75">
      <c r="A14" s="21"/>
      <c r="B14" s="17"/>
      <c r="C14" s="10"/>
      <c r="D14" s="11"/>
      <c r="E14" s="10"/>
      <c r="F14" s="10"/>
      <c r="G14" s="13"/>
      <c r="H14" s="13"/>
    </row>
    <row r="15" spans="1:8" ht="15.75">
      <c r="A15" s="21"/>
      <c r="B15" s="17" t="s">
        <v>389</v>
      </c>
      <c r="C15" s="10">
        <v>0.0008101851851851852</v>
      </c>
      <c r="D15" s="11">
        <f>IF(C15,+$D$5-C15,"")</f>
        <v>0.00150462962962963</v>
      </c>
      <c r="E15" s="10">
        <v>0.00880787037037037</v>
      </c>
      <c r="F15" s="10">
        <f>IF(E15&lt;&gt;"DNR",IF(E15,+E15-D15,""),"-")</f>
        <v>0.00730324074074074</v>
      </c>
      <c r="G15" s="13">
        <v>6</v>
      </c>
      <c r="H15" s="13">
        <v>5</v>
      </c>
    </row>
    <row r="16" spans="1:8" ht="15.75">
      <c r="A16" s="21"/>
      <c r="B16" s="17"/>
      <c r="C16" s="10"/>
      <c r="D16" s="11"/>
      <c r="E16" s="10"/>
      <c r="F16" s="10"/>
      <c r="G16" s="13"/>
      <c r="H16" s="13"/>
    </row>
    <row r="17" spans="1:8" ht="15.75">
      <c r="A17" s="21"/>
      <c r="B17" s="17" t="s">
        <v>391</v>
      </c>
      <c r="C17" s="10">
        <v>0.0008680555555555555</v>
      </c>
      <c r="D17" s="11">
        <f>IF(C17,+$D$5-C17,"")</f>
        <v>0.0014467592592592596</v>
      </c>
      <c r="E17" s="10">
        <v>0.00800925925925926</v>
      </c>
      <c r="F17" s="10">
        <f>IF(E17&lt;&gt;"DNR",IF(E17,+E17-D17,""),"-")</f>
        <v>0.0065625</v>
      </c>
      <c r="G17" s="13">
        <v>1</v>
      </c>
      <c r="H17" s="13">
        <v>1</v>
      </c>
    </row>
    <row r="18" spans="1:8" ht="15.75">
      <c r="A18" s="21"/>
      <c r="B18" s="17"/>
      <c r="C18" s="10"/>
      <c r="D18" s="11"/>
      <c r="E18" s="11"/>
      <c r="F18" s="10"/>
      <c r="G18" s="13"/>
      <c r="H18" s="13"/>
    </row>
    <row r="19" spans="1:8" ht="15.75">
      <c r="A19" s="21"/>
      <c r="B19" s="17" t="s">
        <v>393</v>
      </c>
      <c r="C19" s="10">
        <v>0.0009837962962962964</v>
      </c>
      <c r="D19" s="11">
        <f>IF(C19,+$D$5-C19,"")</f>
        <v>0.0013310185185185187</v>
      </c>
      <c r="E19" s="10">
        <v>0.008773148148148148</v>
      </c>
      <c r="F19" s="10">
        <f>IF(E19&lt;&gt;"DNR",IF(E19,+E19-D19,""),"-")</f>
        <v>0.007442129629629629</v>
      </c>
      <c r="G19" s="13">
        <v>5</v>
      </c>
      <c r="H19" s="13">
        <v>6</v>
      </c>
    </row>
    <row r="20" spans="1:8" ht="15.75">
      <c r="A20" s="21"/>
      <c r="B20" s="17"/>
      <c r="C20" s="10"/>
      <c r="D20" s="11"/>
      <c r="E20" s="11"/>
      <c r="F20" s="10"/>
      <c r="G20" s="13"/>
      <c r="H20" s="13"/>
    </row>
    <row r="21" spans="1:8" ht="15.75">
      <c r="A21" s="21"/>
      <c r="B21" s="17" t="s">
        <v>436</v>
      </c>
      <c r="C21" s="10">
        <v>0.0012731481481481483</v>
      </c>
      <c r="D21" s="11">
        <f>IF(C21,+$D$5-C21,"")</f>
        <v>0.0010416666666666669</v>
      </c>
      <c r="E21" s="10">
        <v>0.008888888888888889</v>
      </c>
      <c r="F21" s="10">
        <f>IF(E21&lt;&gt;"DNR",IF(E21,+E21-D21,""),"-")</f>
        <v>0.007847222222222222</v>
      </c>
      <c r="G21" s="13">
        <v>8</v>
      </c>
      <c r="H21" s="13">
        <v>7</v>
      </c>
    </row>
    <row r="22" spans="1:8" ht="15.75">
      <c r="A22" s="21"/>
      <c r="B22" s="17"/>
      <c r="C22" s="10"/>
      <c r="D22" s="11"/>
      <c r="E22" s="11"/>
      <c r="F22" s="10"/>
      <c r="G22" s="13"/>
      <c r="H22" s="13"/>
    </row>
    <row r="23" spans="1:8" ht="15.75">
      <c r="A23" s="21"/>
      <c r="B23" s="17" t="s">
        <v>437</v>
      </c>
      <c r="C23" s="10">
        <v>0.0015046296296296294</v>
      </c>
      <c r="D23" s="11">
        <f>IF(C23,+$D$5-C23,"")</f>
        <v>0.0008101851851851857</v>
      </c>
      <c r="E23" s="10">
        <v>0.008738425925925926</v>
      </c>
      <c r="F23" s="10">
        <f>IF(E23&lt;&gt;"DNR",IF(E23,+E23-D23,""),"-")</f>
        <v>0.00792824074074074</v>
      </c>
      <c r="G23" s="13">
        <v>3</v>
      </c>
      <c r="H23" s="13">
        <v>8</v>
      </c>
    </row>
    <row r="24" spans="1:8" ht="15.75">
      <c r="A24" s="21"/>
      <c r="B24" s="17"/>
      <c r="C24" s="10"/>
      <c r="D24" s="11"/>
      <c r="E24" s="11"/>
      <c r="F24" s="10"/>
      <c r="G24" s="16"/>
      <c r="H24" s="16"/>
    </row>
    <row r="25" spans="1:8" ht="15.75">
      <c r="A25" s="21"/>
      <c r="B25" s="17" t="s">
        <v>439</v>
      </c>
      <c r="C25" s="10">
        <v>0.002025462962962963</v>
      </c>
      <c r="D25" s="11">
        <f>IF(C25,+$D$5-C25,"")</f>
        <v>0.00028935185185185227</v>
      </c>
      <c r="E25" s="10">
        <v>0.01037037037037037</v>
      </c>
      <c r="F25" s="10">
        <f>IF(E25&lt;&gt;"DNR",IF(E25,+E25-D25,""),"-")</f>
        <v>0.010081018518518517</v>
      </c>
      <c r="G25" s="13">
        <v>10</v>
      </c>
      <c r="H25" s="13">
        <v>11</v>
      </c>
    </row>
    <row r="26" spans="1:8" ht="15.75">
      <c r="A26" s="21"/>
      <c r="B26" s="17"/>
      <c r="C26" s="10"/>
      <c r="D26" s="11"/>
      <c r="E26" s="11"/>
      <c r="F26" s="10"/>
      <c r="G26" s="16"/>
      <c r="H26" s="16"/>
    </row>
    <row r="27" spans="1:8" ht="15.75">
      <c r="A27" s="21"/>
      <c r="B27" s="17" t="s">
        <v>438</v>
      </c>
      <c r="C27" s="10">
        <v>0.002314814814814815</v>
      </c>
      <c r="D27" s="11">
        <f>IF(C27,+$D$5-C27,"")</f>
        <v>0</v>
      </c>
      <c r="E27" s="10">
        <v>0.00835648148148148</v>
      </c>
      <c r="F27" s="10">
        <f>IF(E27&lt;&gt;"DNR",IF(E27,+E27-D27,""),"-")</f>
        <v>0.00835648148148148</v>
      </c>
      <c r="G27" s="13">
        <v>2</v>
      </c>
      <c r="H27" s="13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5" sqref="C5"/>
    </sheetView>
  </sheetViews>
  <sheetFormatPr defaultColWidth="9.140625" defaultRowHeight="12.75"/>
  <cols>
    <col min="1" max="1" width="9.140625" style="4" customWidth="1"/>
    <col min="2" max="2" width="31.140625" style="4" customWidth="1"/>
    <col min="3" max="3" width="13.00390625" style="4" customWidth="1"/>
    <col min="4" max="4" width="9.140625" style="4" customWidth="1"/>
    <col min="5" max="5" width="10.8515625" style="4" customWidth="1"/>
    <col min="6" max="6" width="9.140625" style="4" customWidth="1"/>
    <col min="7" max="7" width="14.140625" style="4" bestFit="1" customWidth="1"/>
    <col min="8" max="8" width="12.421875" style="4" bestFit="1" customWidth="1"/>
    <col min="9" max="16384" width="9.140625" style="4" customWidth="1"/>
  </cols>
  <sheetData>
    <row r="1" spans="2:8" ht="15.75">
      <c r="B1" s="1" t="s">
        <v>187</v>
      </c>
      <c r="C1" s="1" t="s">
        <v>449</v>
      </c>
      <c r="D1" s="1"/>
      <c r="E1" s="1"/>
      <c r="F1" s="2"/>
      <c r="G1" s="44"/>
      <c r="H1" s="3">
        <f>+MEN!H1</f>
        <v>44296</v>
      </c>
    </row>
    <row r="2" spans="2:8" ht="15.75">
      <c r="B2" s="5"/>
      <c r="C2" s="42" t="s">
        <v>450</v>
      </c>
      <c r="D2" s="5"/>
      <c r="E2" s="5"/>
      <c r="F2" s="5"/>
      <c r="G2" s="5"/>
      <c r="H2" s="5"/>
    </row>
    <row r="3" spans="2:8" ht="15.75">
      <c r="B3" s="6"/>
      <c r="C3" s="6"/>
      <c r="D3" s="7" t="s">
        <v>69</v>
      </c>
      <c r="E3" s="7" t="s">
        <v>0</v>
      </c>
      <c r="F3" s="7" t="s">
        <v>71</v>
      </c>
      <c r="G3" s="7" t="s">
        <v>1</v>
      </c>
      <c r="H3" s="7" t="s">
        <v>64</v>
      </c>
    </row>
    <row r="4" spans="2:8" ht="15.75">
      <c r="B4" s="8" t="s">
        <v>2</v>
      </c>
      <c r="C4" s="8" t="s">
        <v>3</v>
      </c>
      <c r="D4" s="9" t="s">
        <v>70</v>
      </c>
      <c r="E4" s="9" t="s">
        <v>4</v>
      </c>
      <c r="F4" s="9" t="s">
        <v>4</v>
      </c>
      <c r="G4" s="9" t="s">
        <v>5</v>
      </c>
      <c r="H4" s="9" t="s">
        <v>4</v>
      </c>
    </row>
    <row r="5" spans="1:8" ht="15.75">
      <c r="A5" s="21"/>
      <c r="B5" s="17" t="s">
        <v>312</v>
      </c>
      <c r="C5" s="10">
        <v>0</v>
      </c>
      <c r="D5" s="11">
        <f>+C37</f>
        <v>0.0016203703703703703</v>
      </c>
      <c r="E5" s="10">
        <v>0.007534722222222221</v>
      </c>
      <c r="F5" s="10">
        <f>IF(E5&lt;&gt;"DNR",IF(E5,+E5-D5,""),"-")</f>
        <v>0.005914351851851851</v>
      </c>
      <c r="G5" s="13">
        <v>11</v>
      </c>
      <c r="H5" s="13" t="s">
        <v>483</v>
      </c>
    </row>
    <row r="6" spans="1:8" ht="15.75">
      <c r="A6" s="21"/>
      <c r="B6" s="17"/>
      <c r="C6" s="10"/>
      <c r="D6" s="11"/>
      <c r="E6" s="11"/>
      <c r="F6" s="10"/>
      <c r="G6" s="13"/>
      <c r="H6" s="13"/>
    </row>
    <row r="7" spans="1:8" ht="15.75">
      <c r="A7" s="21"/>
      <c r="B7" s="17" t="s">
        <v>440</v>
      </c>
      <c r="C7" s="10">
        <v>0</v>
      </c>
      <c r="D7" s="11">
        <f>+C37</f>
        <v>0.0016203703703703703</v>
      </c>
      <c r="E7" s="10">
        <v>0.007534722222222221</v>
      </c>
      <c r="F7" s="10">
        <f>IF(E7&lt;&gt;"DNR",IF(E7,+E7-D7,""),"-")</f>
        <v>0.005914351851851851</v>
      </c>
      <c r="G7" s="13">
        <v>9</v>
      </c>
      <c r="H7" s="13" t="s">
        <v>483</v>
      </c>
    </row>
    <row r="8" spans="2:8" ht="15.75">
      <c r="B8" s="17"/>
      <c r="C8" s="10"/>
      <c r="D8" s="11"/>
      <c r="E8" s="11"/>
      <c r="F8" s="10"/>
      <c r="G8" s="13"/>
      <c r="H8" s="13"/>
    </row>
    <row r="9" spans="1:8" ht="15.75">
      <c r="A9" s="21"/>
      <c r="B9" s="17" t="s">
        <v>313</v>
      </c>
      <c r="C9" s="10">
        <v>0.00011574074074074073</v>
      </c>
      <c r="D9" s="11">
        <f>IF(C9,+$D$5-C9,"")</f>
        <v>0.0015046296296296296</v>
      </c>
      <c r="E9" s="10">
        <v>0.007592592592592593</v>
      </c>
      <c r="F9" s="10">
        <f>IF(E9&lt;&gt;"DNR",IF(E9,+E9-D9,""),"-")</f>
        <v>0.006087962962962963</v>
      </c>
      <c r="G9" s="13">
        <v>12</v>
      </c>
      <c r="H9" s="13">
        <v>5</v>
      </c>
    </row>
    <row r="10" spans="2:8" ht="15.75">
      <c r="B10" s="17"/>
      <c r="C10" s="10"/>
      <c r="D10" s="11"/>
      <c r="E10" s="11"/>
      <c r="F10" s="10"/>
      <c r="G10" s="13"/>
      <c r="H10" s="13"/>
    </row>
    <row r="11" spans="1:8" ht="15.75">
      <c r="A11" s="21"/>
      <c r="B11" s="17" t="s">
        <v>341</v>
      </c>
      <c r="C11" s="10">
        <v>0.00023148148148148146</v>
      </c>
      <c r="D11" s="11">
        <f>IF(C11,+$D$5-C11,"")</f>
        <v>0.001388888888888889</v>
      </c>
      <c r="E11" s="10">
        <v>0.007337962962962963</v>
      </c>
      <c r="F11" s="10">
        <f>IF(E11&lt;&gt;"DNR",IF(E11,+E11-D11,""),"-")</f>
        <v>0.005949074074074074</v>
      </c>
      <c r="G11" s="13">
        <v>5</v>
      </c>
      <c r="H11" s="13">
        <v>4</v>
      </c>
    </row>
    <row r="12" spans="2:8" ht="15.75">
      <c r="B12" s="17"/>
      <c r="C12" s="10"/>
      <c r="D12" s="11"/>
      <c r="E12" s="11"/>
      <c r="F12" s="10"/>
      <c r="G12" s="13"/>
      <c r="H12" s="13"/>
    </row>
    <row r="13" spans="1:8" ht="15.75">
      <c r="A13" s="21"/>
      <c r="B13" s="17" t="s">
        <v>267</v>
      </c>
      <c r="C13" s="10">
        <v>0.0004629629629629629</v>
      </c>
      <c r="D13" s="11">
        <f>IF(C13,+$D$5-C13,"")</f>
        <v>0.0011574074074074073</v>
      </c>
      <c r="E13" s="10" t="s">
        <v>456</v>
      </c>
      <c r="F13" s="10" t="str">
        <f>IF(E13&lt;&gt;"DNR",IF(E13,+E13-D13,""),"-")</f>
        <v>-</v>
      </c>
      <c r="G13" s="13" t="s">
        <v>455</v>
      </c>
      <c r="H13" s="13" t="s">
        <v>455</v>
      </c>
    </row>
    <row r="14" spans="1:8" ht="15.75">
      <c r="A14" s="21"/>
      <c r="B14" s="17"/>
      <c r="C14" s="10"/>
      <c r="D14" s="11"/>
      <c r="E14" s="10"/>
      <c r="F14" s="10"/>
      <c r="G14" s="13"/>
      <c r="H14" s="13"/>
    </row>
    <row r="15" spans="1:8" ht="15.75">
      <c r="A15" s="21"/>
      <c r="B15" s="17" t="s">
        <v>268</v>
      </c>
      <c r="C15" s="10">
        <v>0.0005208333333333333</v>
      </c>
      <c r="D15" s="11">
        <f>IF(C15,+$D$5-C15,"")</f>
        <v>0.0010995370370370369</v>
      </c>
      <c r="E15" s="10">
        <v>0.007986111111111112</v>
      </c>
      <c r="F15" s="10">
        <f>IF(E15&lt;&gt;"DNR",IF(E15,+E15-D15,""),"-")</f>
        <v>0.006886574074074075</v>
      </c>
      <c r="G15" s="13">
        <v>16</v>
      </c>
      <c r="H15" s="13">
        <v>10</v>
      </c>
    </row>
    <row r="16" spans="1:8" ht="15.75">
      <c r="A16" s="21"/>
      <c r="B16" s="17"/>
      <c r="C16" s="10"/>
      <c r="D16" s="11"/>
      <c r="E16" s="10"/>
      <c r="F16" s="10"/>
      <c r="G16" s="13"/>
      <c r="H16" s="13"/>
    </row>
    <row r="17" spans="1:8" ht="15.75">
      <c r="A17" s="21"/>
      <c r="B17" s="17" t="s">
        <v>269</v>
      </c>
      <c r="C17" s="10">
        <v>0.0005787037037037038</v>
      </c>
      <c r="D17" s="11">
        <f>IF(C17,+$D$5-C17,"")</f>
        <v>0.0010416666666666664</v>
      </c>
      <c r="E17" s="10">
        <v>0.00693287037037037</v>
      </c>
      <c r="F17" s="10">
        <f>IF(E17&lt;&gt;"DNR",IF(E17,+E17-D17,""),"-")</f>
        <v>0.005891203703703703</v>
      </c>
      <c r="G17" s="13">
        <v>3</v>
      </c>
      <c r="H17" s="13">
        <v>1</v>
      </c>
    </row>
    <row r="18" spans="1:8" ht="15.75">
      <c r="A18" s="21"/>
      <c r="B18" s="17"/>
      <c r="C18" s="10"/>
      <c r="D18" s="11"/>
      <c r="E18" s="11"/>
      <c r="F18" s="10"/>
      <c r="G18" s="13"/>
      <c r="H18" s="13"/>
    </row>
    <row r="19" spans="1:8" ht="15.75">
      <c r="A19" s="21"/>
      <c r="B19" s="17" t="s">
        <v>441</v>
      </c>
      <c r="C19" s="10">
        <v>0.0005787037037037038</v>
      </c>
      <c r="D19" s="11">
        <f>IF(C19,+$D$5-C19,"")</f>
        <v>0.0010416666666666664</v>
      </c>
      <c r="E19" s="10">
        <v>0.007152777777777779</v>
      </c>
      <c r="F19" s="10">
        <f>IF(E19&lt;&gt;"DNR",IF(E19,+E19-D19,""),"-")</f>
        <v>0.006111111111111112</v>
      </c>
      <c r="G19" s="13">
        <v>4</v>
      </c>
      <c r="H19" s="13">
        <v>6</v>
      </c>
    </row>
    <row r="20" spans="1:8" ht="15.75">
      <c r="A20" s="21"/>
      <c r="B20" s="17"/>
      <c r="C20" s="10"/>
      <c r="D20" s="11"/>
      <c r="E20" s="11"/>
      <c r="F20" s="10"/>
      <c r="G20" s="13"/>
      <c r="H20" s="13"/>
    </row>
    <row r="21" spans="1:8" ht="15.75">
      <c r="A21" s="21"/>
      <c r="B21" s="17" t="s">
        <v>314</v>
      </c>
      <c r="C21" s="10">
        <v>0.0008680555555555555</v>
      </c>
      <c r="D21" s="11">
        <f>IF(C21,+$D$5-C21,"")</f>
        <v>0.0007523148148148148</v>
      </c>
      <c r="E21" s="10">
        <v>0.006886574074074074</v>
      </c>
      <c r="F21" s="10">
        <f>IF(E21&lt;&gt;"DNR",IF(E21,+E21-D21,""),"-")</f>
        <v>0.006134259259259259</v>
      </c>
      <c r="G21" s="13">
        <v>2</v>
      </c>
      <c r="H21" s="13">
        <v>7</v>
      </c>
    </row>
    <row r="22" spans="1:8" ht="15.75">
      <c r="A22" s="21"/>
      <c r="B22" s="17"/>
      <c r="C22" s="10"/>
      <c r="D22" s="11"/>
      <c r="E22" s="11"/>
      <c r="F22" s="10"/>
      <c r="G22" s="13"/>
      <c r="H22" s="13"/>
    </row>
    <row r="23" spans="1:8" ht="15.75">
      <c r="A23" s="21"/>
      <c r="B23" s="17" t="s">
        <v>444</v>
      </c>
      <c r="C23" s="10">
        <v>0.0009837962962962964</v>
      </c>
      <c r="D23" s="11">
        <f>IF(C23,+$D$5-C23,"")</f>
        <v>0.0006365740740740739</v>
      </c>
      <c r="E23" s="10">
        <v>0.007673611111111111</v>
      </c>
      <c r="F23" s="10">
        <f>IF(E23&lt;&gt;"DNR",IF(E23,+E23-D23,""),"-")</f>
        <v>0.007037037037037037</v>
      </c>
      <c r="G23" s="13">
        <v>13</v>
      </c>
      <c r="H23" s="13">
        <v>12</v>
      </c>
    </row>
    <row r="24" spans="1:8" ht="15.75">
      <c r="A24" s="21"/>
      <c r="B24" s="17"/>
      <c r="C24" s="10"/>
      <c r="D24" s="11"/>
      <c r="E24" s="11"/>
      <c r="F24" s="10"/>
      <c r="G24" s="13"/>
      <c r="H24" s="13"/>
    </row>
    <row r="25" spans="1:8" ht="15.75">
      <c r="A25" s="21"/>
      <c r="B25" s="17" t="s">
        <v>442</v>
      </c>
      <c r="C25" s="10">
        <v>0.0009837962962962964</v>
      </c>
      <c r="D25" s="11">
        <f>IF(C25,+$D$5-C25,"")</f>
        <v>0.0006365740740740739</v>
      </c>
      <c r="E25" s="10">
        <v>0.007465277777777778</v>
      </c>
      <c r="F25" s="10">
        <f>IF(E25&lt;&gt;"DNR",IF(E25,+E25-D25,""),"-")</f>
        <v>0.006828703703703704</v>
      </c>
      <c r="G25" s="13">
        <v>7</v>
      </c>
      <c r="H25" s="13">
        <v>9</v>
      </c>
    </row>
    <row r="26" spans="1:8" ht="15.75">
      <c r="A26" s="21"/>
      <c r="B26" s="17"/>
      <c r="C26" s="10"/>
      <c r="D26" s="11"/>
      <c r="E26" s="11"/>
      <c r="F26" s="10"/>
      <c r="G26" s="13"/>
      <c r="H26" s="13"/>
    </row>
    <row r="27" spans="1:8" ht="15.75">
      <c r="A27" s="21"/>
      <c r="B27" s="17" t="s">
        <v>443</v>
      </c>
      <c r="C27" s="10">
        <v>0.0011574074074074073</v>
      </c>
      <c r="D27" s="11">
        <f>IF(C27,+$D$5-C27,"")</f>
        <v>0.000462962962962963</v>
      </c>
      <c r="E27" s="10">
        <v>0.4662615740740741</v>
      </c>
      <c r="F27" s="10">
        <f>IF(E27&lt;&gt;"DNR",IF(E27,+E27-D27,""),"-")</f>
        <v>0.46579861111111115</v>
      </c>
      <c r="G27" s="13">
        <v>15</v>
      </c>
      <c r="H27" s="13">
        <v>15</v>
      </c>
    </row>
    <row r="28" spans="1:8" ht="15.75">
      <c r="A28" s="21"/>
      <c r="B28" s="17"/>
      <c r="C28" s="10"/>
      <c r="D28" s="11"/>
      <c r="E28" s="11"/>
      <c r="F28" s="10"/>
      <c r="G28" s="16"/>
      <c r="H28" s="16"/>
    </row>
    <row r="29" spans="1:8" ht="15.75">
      <c r="A29" s="21"/>
      <c r="B29" s="17" t="s">
        <v>454</v>
      </c>
      <c r="C29" s="10">
        <v>0.0012731481481481483</v>
      </c>
      <c r="D29" s="11">
        <f>IF(C29,+$D$5-C29,"")</f>
        <v>0.00034722222222222207</v>
      </c>
      <c r="E29" s="10">
        <v>0.007511574074074074</v>
      </c>
      <c r="F29" s="10">
        <f>IF(E29&lt;&gt;"DNR",IF(E29,+E29-D29,""),"-")</f>
        <v>0.007164351851851852</v>
      </c>
      <c r="G29" s="13">
        <v>8</v>
      </c>
      <c r="H29" s="13">
        <v>13</v>
      </c>
    </row>
    <row r="30" spans="1:8" ht="15.75">
      <c r="A30" s="21"/>
      <c r="B30" s="17"/>
      <c r="C30" s="10"/>
      <c r="D30" s="11"/>
      <c r="E30" s="11"/>
      <c r="F30" s="10"/>
      <c r="G30" s="16"/>
      <c r="H30" s="16"/>
    </row>
    <row r="31" spans="1:8" ht="15.75">
      <c r="A31" s="21"/>
      <c r="B31" s="17" t="s">
        <v>446</v>
      </c>
      <c r="C31" s="10">
        <v>0.0012731481481481483</v>
      </c>
      <c r="D31" s="11">
        <f>IF(C31,+$D$5-C31,"")</f>
        <v>0.00034722222222222207</v>
      </c>
      <c r="E31" s="10">
        <v>0.007361111111111111</v>
      </c>
      <c r="F31" s="10">
        <f>IF(E31&lt;&gt;"DNR",IF(E31,+E31-D31,""),"-")</f>
        <v>0.007013888888888889</v>
      </c>
      <c r="G31" s="13">
        <v>6</v>
      </c>
      <c r="H31" s="13">
        <v>11</v>
      </c>
    </row>
    <row r="32" spans="1:8" ht="15.75">
      <c r="A32" s="21"/>
      <c r="B32" s="17"/>
      <c r="C32" s="10"/>
      <c r="D32" s="11"/>
      <c r="E32" s="10"/>
      <c r="F32" s="10"/>
      <c r="G32" s="13"/>
      <c r="H32" s="13"/>
    </row>
    <row r="33" spans="1:8" ht="15.75">
      <c r="A33" s="21"/>
      <c r="B33" s="17" t="s">
        <v>445</v>
      </c>
      <c r="C33" s="10">
        <v>0.001388888888888889</v>
      </c>
      <c r="D33" s="11">
        <f>IF(C33,+$D$5-C33,"")</f>
        <v>0.00023148148148148138</v>
      </c>
      <c r="E33" s="10">
        <v>0.007534722222222221</v>
      </c>
      <c r="F33" s="10">
        <f>IF(E33&lt;&gt;"DNR",IF(E33,+E33-D33,""),"-")</f>
        <v>0.00730324074074074</v>
      </c>
      <c r="G33" s="13">
        <v>10</v>
      </c>
      <c r="H33" s="13">
        <v>14</v>
      </c>
    </row>
    <row r="34" spans="1:8" ht="15.75">
      <c r="A34" s="21"/>
      <c r="B34" s="17"/>
      <c r="C34" s="10"/>
      <c r="D34" s="11"/>
      <c r="E34" s="10"/>
      <c r="F34" s="10"/>
      <c r="G34" s="13"/>
      <c r="H34" s="13"/>
    </row>
    <row r="35" spans="1:8" ht="15.75">
      <c r="A35" s="21"/>
      <c r="B35" s="17" t="s">
        <v>447</v>
      </c>
      <c r="C35" s="10">
        <v>0.0015046296296296294</v>
      </c>
      <c r="D35" s="11">
        <f>IF(C35,+$D$5-C35,"")</f>
        <v>0.00011574074074074091</v>
      </c>
      <c r="E35" s="10">
        <v>0.007789351851851852</v>
      </c>
      <c r="F35" s="10">
        <f>IF(E35&lt;&gt;"DNR",IF(E35,+E35-D35,""),"-")</f>
        <v>0.007673611111111111</v>
      </c>
      <c r="G35" s="13">
        <v>14</v>
      </c>
      <c r="H35" s="13">
        <v>16</v>
      </c>
    </row>
    <row r="36" spans="1:8" ht="15.75">
      <c r="A36" s="21"/>
      <c r="B36" s="17"/>
      <c r="C36" s="10"/>
      <c r="D36" s="11"/>
      <c r="E36" s="11"/>
      <c r="F36" s="10"/>
      <c r="G36" s="13"/>
      <c r="H36" s="13"/>
    </row>
    <row r="37" spans="1:8" ht="15.75">
      <c r="A37" s="21"/>
      <c r="B37" s="17" t="s">
        <v>448</v>
      </c>
      <c r="C37" s="10">
        <v>0.0016203703703703703</v>
      </c>
      <c r="D37" s="11">
        <f>IF(C37,+$D$5-C37,"")</f>
        <v>0</v>
      </c>
      <c r="E37" s="10">
        <v>0.006759259259259259</v>
      </c>
      <c r="F37" s="10">
        <f>IF(E37&lt;&gt;"DNR",IF(E37,+E37-D37,""),"-")</f>
        <v>0.006759259259259259</v>
      </c>
      <c r="G37" s="13">
        <v>1</v>
      </c>
      <c r="H37" s="13">
        <v>8</v>
      </c>
    </row>
  </sheetData>
  <sheetProtection/>
  <printOptions/>
  <pageMargins left="0" right="0" top="0" bottom="0" header="0" footer="0"/>
  <pageSetup fitToHeight="1" fitToWidth="1" horizontalDpi="300" verticalDpi="300" orientation="portrait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5" sqref="C5"/>
    </sheetView>
  </sheetViews>
  <sheetFormatPr defaultColWidth="9.140625" defaultRowHeight="12.75"/>
  <cols>
    <col min="1" max="1" width="9.140625" style="4" customWidth="1"/>
    <col min="2" max="2" width="29.8515625" style="4" customWidth="1"/>
    <col min="3" max="3" width="13.00390625" style="4" customWidth="1"/>
    <col min="4" max="4" width="9.140625" style="4" customWidth="1"/>
    <col min="5" max="5" width="10.8515625" style="4" customWidth="1"/>
    <col min="6" max="6" width="9.140625" style="4" customWidth="1"/>
    <col min="7" max="7" width="14.140625" style="4" bestFit="1" customWidth="1"/>
    <col min="8" max="8" width="13.140625" style="4" customWidth="1"/>
    <col min="9" max="16384" width="9.140625" style="4" customWidth="1"/>
  </cols>
  <sheetData>
    <row r="1" spans="2:8" ht="15.75">
      <c r="B1" s="1" t="s">
        <v>187</v>
      </c>
      <c r="C1" s="1" t="s">
        <v>228</v>
      </c>
      <c r="D1" s="1"/>
      <c r="E1" s="1"/>
      <c r="F1" s="2"/>
      <c r="G1" s="3"/>
      <c r="H1" s="3">
        <f>+MEN!H1</f>
        <v>44296</v>
      </c>
    </row>
    <row r="2" spans="2:8" ht="15.75">
      <c r="B2" s="5"/>
      <c r="C2" s="5"/>
      <c r="D2" s="5"/>
      <c r="E2" s="5"/>
      <c r="F2" s="5"/>
      <c r="G2" s="5"/>
      <c r="H2" s="5"/>
    </row>
    <row r="3" spans="2:8" ht="15.75">
      <c r="B3" s="6"/>
      <c r="C3" s="6"/>
      <c r="D3" s="7" t="s">
        <v>69</v>
      </c>
      <c r="E3" s="7" t="s">
        <v>0</v>
      </c>
      <c r="F3" s="7" t="s">
        <v>71</v>
      </c>
      <c r="G3" s="7" t="s">
        <v>1</v>
      </c>
      <c r="H3" s="7" t="s">
        <v>64</v>
      </c>
    </row>
    <row r="4" spans="2:8" ht="15.75">
      <c r="B4" s="8" t="s">
        <v>2</v>
      </c>
      <c r="C4" s="8" t="s">
        <v>3</v>
      </c>
      <c r="D4" s="9" t="s">
        <v>70</v>
      </c>
      <c r="E4" s="9" t="s">
        <v>4</v>
      </c>
      <c r="F4" s="9" t="s">
        <v>4</v>
      </c>
      <c r="G4" s="9" t="s">
        <v>5</v>
      </c>
      <c r="H4" s="9" t="s">
        <v>4</v>
      </c>
    </row>
    <row r="5" spans="2:8" ht="15.75">
      <c r="B5" s="17" t="s">
        <v>266</v>
      </c>
      <c r="C5" s="10">
        <v>0</v>
      </c>
      <c r="D5" s="11">
        <f>+C29</f>
        <v>0.005555555555555556</v>
      </c>
      <c r="E5" s="12">
        <v>0.015069444444444443</v>
      </c>
      <c r="F5" s="10">
        <f>IF(E5&lt;&gt;"DNR",IF(E5,+E5-D5,""),"-")</f>
        <v>0.009513888888888888</v>
      </c>
      <c r="G5" s="9">
        <v>1</v>
      </c>
      <c r="H5" s="9">
        <v>1</v>
      </c>
    </row>
    <row r="6" spans="2:8" ht="15.75">
      <c r="B6" s="17"/>
      <c r="C6" s="10"/>
      <c r="D6" s="11"/>
      <c r="E6" s="22"/>
      <c r="F6" s="10"/>
      <c r="G6" s="9"/>
      <c r="H6" s="9"/>
    </row>
    <row r="7" spans="2:8" ht="15.75">
      <c r="B7" s="17" t="s">
        <v>342</v>
      </c>
      <c r="C7" s="10">
        <v>0.0002893518518518519</v>
      </c>
      <c r="D7" s="11">
        <f>IF(C7,+$D$5-C7,"")</f>
        <v>0.0052662037037037035</v>
      </c>
      <c r="E7" s="12">
        <v>0.015613425925925926</v>
      </c>
      <c r="F7" s="10">
        <f>IF(E7&lt;&gt;"DNR",IF(E7,+E7-D7,""),"-")</f>
        <v>0.010347222222222223</v>
      </c>
      <c r="G7" s="9">
        <v>5</v>
      </c>
      <c r="H7" s="9">
        <v>3</v>
      </c>
    </row>
    <row r="8" spans="2:8" ht="15.75">
      <c r="B8" s="17"/>
      <c r="C8" s="10"/>
      <c r="D8" s="11"/>
      <c r="E8" s="23"/>
      <c r="F8" s="10"/>
      <c r="G8" s="9"/>
      <c r="H8" s="9"/>
    </row>
    <row r="9" spans="2:8" ht="15.75">
      <c r="B9" s="17" t="s">
        <v>265</v>
      </c>
      <c r="C9" s="10">
        <v>0.0002893518518518519</v>
      </c>
      <c r="D9" s="11">
        <f>IF(C9,+$D$5-C9,"")</f>
        <v>0.0052662037037037035</v>
      </c>
      <c r="E9" s="12">
        <v>0.015092592592592593</v>
      </c>
      <c r="F9" s="10">
        <f>IF(E9&lt;&gt;"DNR",IF(E9,+E9-D9,""),"-")</f>
        <v>0.00982638888888889</v>
      </c>
      <c r="G9" s="13">
        <v>2</v>
      </c>
      <c r="H9" s="9">
        <v>2</v>
      </c>
    </row>
    <row r="10" spans="2:8" ht="15.75">
      <c r="B10" s="17"/>
      <c r="C10" s="10"/>
      <c r="D10" s="11"/>
      <c r="E10" s="23"/>
      <c r="F10" s="10"/>
      <c r="G10" s="9"/>
      <c r="H10" s="9"/>
    </row>
    <row r="11" spans="2:8" ht="15.75">
      <c r="B11" s="36" t="s">
        <v>451</v>
      </c>
      <c r="C11" s="10">
        <v>0.0006944444444444445</v>
      </c>
      <c r="D11" s="11">
        <f>IF(C11,+$D$5-C11,"")</f>
        <v>0.004861111111111111</v>
      </c>
      <c r="E11" s="12" t="s">
        <v>460</v>
      </c>
      <c r="F11" s="10" t="s">
        <v>455</v>
      </c>
      <c r="G11" s="10" t="s">
        <v>455</v>
      </c>
      <c r="H11" s="10" t="s">
        <v>455</v>
      </c>
    </row>
    <row r="12" spans="2:8" ht="15.75">
      <c r="B12" s="17"/>
      <c r="C12" s="11"/>
      <c r="D12" s="11"/>
      <c r="E12" s="22"/>
      <c r="F12" s="11"/>
      <c r="G12" s="9"/>
      <c r="H12" s="9"/>
    </row>
    <row r="13" spans="2:8" ht="15.75">
      <c r="B13" s="17" t="s">
        <v>394</v>
      </c>
      <c r="C13" s="10">
        <v>0.0008101851851851852</v>
      </c>
      <c r="D13" s="11">
        <f>IF(C13,+$D$5-C13,"")</f>
        <v>0.00474537037037037</v>
      </c>
      <c r="E13" s="12">
        <v>0.015104166666666667</v>
      </c>
      <c r="F13" s="10">
        <f>IF(E13&lt;&gt;"DNR",IF(E13,+E13-D13,""),"-")</f>
        <v>0.010358796296296297</v>
      </c>
      <c r="G13" s="13">
        <v>3</v>
      </c>
      <c r="H13" s="9">
        <v>4</v>
      </c>
    </row>
    <row r="14" spans="2:8" ht="15.75">
      <c r="B14" s="17"/>
      <c r="C14" s="11"/>
      <c r="D14" s="11"/>
      <c r="E14" s="22"/>
      <c r="F14" s="11"/>
      <c r="G14" s="9"/>
      <c r="H14" s="9"/>
    </row>
    <row r="15" spans="2:8" ht="15.75">
      <c r="B15" s="17" t="s">
        <v>252</v>
      </c>
      <c r="C15" s="10">
        <v>0.0024305555555555556</v>
      </c>
      <c r="D15" s="11">
        <f>IF(C15,+$D$5-C15,"")</f>
        <v>0.003125</v>
      </c>
      <c r="E15" s="12">
        <v>0.01570601851851852</v>
      </c>
      <c r="F15" s="10">
        <f>IF(E15&lt;&gt;"DNR",IF(E15,+E15-D15,""),"-")</f>
        <v>0.01258101851851852</v>
      </c>
      <c r="G15" s="13">
        <v>7</v>
      </c>
      <c r="H15" s="9">
        <v>5</v>
      </c>
    </row>
    <row r="16" spans="2:8" ht="15.75">
      <c r="B16" s="17"/>
      <c r="C16" s="11"/>
      <c r="D16" s="11"/>
      <c r="E16" s="22"/>
      <c r="F16" s="11"/>
      <c r="G16" s="9"/>
      <c r="H16" s="9"/>
    </row>
    <row r="17" spans="2:8" ht="15.75">
      <c r="B17" s="17" t="s">
        <v>395</v>
      </c>
      <c r="C17" s="10">
        <v>0.002777777777777778</v>
      </c>
      <c r="D17" s="11">
        <f>IF(C17,+$D$5-C17,"")</f>
        <v>0.002777777777777778</v>
      </c>
      <c r="E17" s="12" t="s">
        <v>456</v>
      </c>
      <c r="F17" s="10" t="str">
        <f>IF(E17&lt;&gt;"DNR",IF(E17,+E17-D17,""),"-")</f>
        <v>-</v>
      </c>
      <c r="G17" s="13" t="s">
        <v>455</v>
      </c>
      <c r="H17" s="13" t="s">
        <v>455</v>
      </c>
    </row>
    <row r="18" spans="2:8" ht="15.75">
      <c r="B18" s="17"/>
      <c r="C18" s="11"/>
      <c r="D18" s="11"/>
      <c r="E18" s="22"/>
      <c r="F18" s="11"/>
      <c r="G18" s="9"/>
      <c r="H18" s="9"/>
    </row>
    <row r="19" spans="2:8" ht="15.75">
      <c r="B19" s="17" t="s">
        <v>453</v>
      </c>
      <c r="C19" s="10">
        <v>0.0038194444444444443</v>
      </c>
      <c r="D19" s="11">
        <f>IF(C19,+$D$5-C19,"")</f>
        <v>0.0017361111111111114</v>
      </c>
      <c r="E19" s="12">
        <v>0.015659722222222224</v>
      </c>
      <c r="F19" s="10">
        <f>IF(E19&lt;&gt;"DNR",IF(E19,+E19-D19,""),"-")</f>
        <v>0.013923611111111112</v>
      </c>
      <c r="G19" s="13">
        <v>6</v>
      </c>
      <c r="H19" s="9">
        <v>6</v>
      </c>
    </row>
    <row r="20" spans="2:8" ht="15.75">
      <c r="B20" s="17"/>
      <c r="C20" s="11"/>
      <c r="D20" s="11"/>
      <c r="E20" s="22"/>
      <c r="F20" s="11"/>
      <c r="G20" s="9"/>
      <c r="H20" s="9"/>
    </row>
    <row r="21" spans="2:8" ht="15.75">
      <c r="B21" s="17" t="s">
        <v>452</v>
      </c>
      <c r="C21" s="10">
        <v>0.003993055555555556</v>
      </c>
      <c r="D21" s="11">
        <f>IF(C21,+$D$5-C21,"")</f>
        <v>0.0015624999999999997</v>
      </c>
      <c r="E21" s="12" t="s">
        <v>456</v>
      </c>
      <c r="F21" s="10" t="str">
        <f>IF(E21&lt;&gt;"DNR",IF(E21,+E21-D21,""),"-")</f>
        <v>-</v>
      </c>
      <c r="G21" s="13" t="s">
        <v>455</v>
      </c>
      <c r="H21" s="13" t="s">
        <v>455</v>
      </c>
    </row>
    <row r="22" spans="2:8" ht="15.75">
      <c r="B22" s="17"/>
      <c r="C22" s="11"/>
      <c r="D22" s="11"/>
      <c r="E22" s="22"/>
      <c r="F22" s="11"/>
      <c r="G22" s="9"/>
      <c r="H22" s="9"/>
    </row>
    <row r="23" spans="2:8" ht="15.75">
      <c r="B23" s="17" t="s">
        <v>345</v>
      </c>
      <c r="C23" s="10">
        <v>0.004166666666666667</v>
      </c>
      <c r="D23" s="11">
        <f>IF(C23,+$D$5-C23,"")</f>
        <v>0.0013888888888888892</v>
      </c>
      <c r="E23" s="12">
        <v>0.015752314814814813</v>
      </c>
      <c r="F23" s="10">
        <f>IF(E23&lt;&gt;"DNR",IF(E23,+E23-D23,""),"-")</f>
        <v>0.014363425925925924</v>
      </c>
      <c r="G23" s="9">
        <v>8</v>
      </c>
      <c r="H23" s="9">
        <v>8</v>
      </c>
    </row>
    <row r="24" spans="2:8" ht="15.75">
      <c r="B24" s="17"/>
      <c r="C24" s="8"/>
      <c r="D24" s="9"/>
      <c r="E24" s="23"/>
      <c r="F24" s="9"/>
      <c r="G24" s="9"/>
      <c r="H24" s="9"/>
    </row>
    <row r="25" spans="2:8" ht="15.75">
      <c r="B25" s="17" t="s">
        <v>457</v>
      </c>
      <c r="C25" s="10">
        <v>0.0042824074074074075</v>
      </c>
      <c r="D25" s="11">
        <f>IF(C25,+$D$5-C25,"")</f>
        <v>0.0012731481481481483</v>
      </c>
      <c r="E25" s="12">
        <v>0.015486111111111112</v>
      </c>
      <c r="F25" s="10">
        <f>IF(E25&lt;&gt;"DNR",IF(E25,+E25-D25,""),"-")</f>
        <v>0.014212962962962964</v>
      </c>
      <c r="G25" s="9">
        <v>4</v>
      </c>
      <c r="H25" s="9">
        <v>7</v>
      </c>
    </row>
    <row r="26" spans="2:8" ht="15.75">
      <c r="B26" s="17"/>
      <c r="C26" s="10"/>
      <c r="D26" s="11"/>
      <c r="E26" s="43"/>
      <c r="F26" s="10"/>
      <c r="G26" s="13"/>
      <c r="H26" s="13"/>
    </row>
    <row r="27" spans="2:8" ht="15.75">
      <c r="B27" s="17" t="s">
        <v>458</v>
      </c>
      <c r="C27" s="10">
        <v>0.0042824074074074075</v>
      </c>
      <c r="D27" s="11">
        <f>IF(C27,+$D$5-C27,"")</f>
        <v>0.0012731481481481483</v>
      </c>
      <c r="E27" s="12">
        <v>0.015833333333333335</v>
      </c>
      <c r="F27" s="10">
        <f>IF(E27&lt;&gt;"DNR",IF(E27,+E27-D27,""),"-")</f>
        <v>0.014560185185185186</v>
      </c>
      <c r="G27" s="9">
        <v>9</v>
      </c>
      <c r="H27" s="9">
        <v>9</v>
      </c>
    </row>
    <row r="28" spans="2:8" ht="15.75">
      <c r="B28" s="17"/>
      <c r="C28" s="8"/>
      <c r="D28" s="9"/>
      <c r="E28" s="23"/>
      <c r="F28" s="9"/>
      <c r="G28" s="9"/>
      <c r="H28" s="9"/>
    </row>
    <row r="29" spans="1:8" ht="15.75">
      <c r="A29" s="21"/>
      <c r="B29" s="17" t="s">
        <v>459</v>
      </c>
      <c r="C29" s="10">
        <v>0.005555555555555556</v>
      </c>
      <c r="D29" s="11">
        <f>IF(C29,+$D$5-C29,"")</f>
        <v>0</v>
      </c>
      <c r="E29" s="12" t="s">
        <v>456</v>
      </c>
      <c r="F29" s="10" t="str">
        <f>IF(E29&lt;&gt;"DNR",IF(E29,+E29-D29,""),"-")</f>
        <v>-</v>
      </c>
      <c r="G29" s="13" t="s">
        <v>455</v>
      </c>
      <c r="H29" s="13" t="s">
        <v>455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REID</dc:creator>
  <cp:keywords/>
  <dc:description/>
  <cp:lastModifiedBy>u208957</cp:lastModifiedBy>
  <cp:lastPrinted>2014-01-06T12:10:34Z</cp:lastPrinted>
  <dcterms:created xsi:type="dcterms:W3CDTF">2000-11-12T11:02:36Z</dcterms:created>
  <dcterms:modified xsi:type="dcterms:W3CDTF">2021-04-11T08:06:21Z</dcterms:modified>
  <cp:category/>
  <cp:version/>
  <cp:contentType/>
  <cp:contentStatus/>
</cp:coreProperties>
</file>