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01\UserData$\randerson\Documents\My Documents\Club Races\Burns Club\"/>
    </mc:Choice>
  </mc:AlternateContent>
  <xr:revisionPtr revIDLastSave="0" documentId="8_{34E881A3-4AEA-47BF-A5E8-2491585E2B94}" xr6:coauthVersionLast="45" xr6:coauthVersionMax="45" xr10:uidLastSave="{00000000-0000-0000-0000-000000000000}"/>
  <bookViews>
    <workbookView xWindow="-120" yWindow="-120" windowWidth="29040" windowHeight="15840" tabRatio="910" activeTab="4"/>
  </bookViews>
  <sheets>
    <sheet name="Actual Times 2011_2020" sheetId="7" r:id="rId1"/>
    <sheet name="Actual Times 2001_2010" sheetId="5" r:id="rId2"/>
    <sheet name="Actual Times 1991_2000" sheetId="2" r:id="rId3"/>
    <sheet name="Actual Times 1981_1990" sheetId="6" r:id="rId4"/>
    <sheet name="MEN" sheetId="1" r:id="rId5"/>
    <sheet name="U11BOYS U11_U13GIRLS" sheetId="3" r:id="rId6"/>
    <sheet name="U13U15U17 BOYS U15 GIRLS LADIES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3" l="1"/>
  <c r="F40" i="3"/>
  <c r="F34" i="3"/>
  <c r="F26" i="3"/>
  <c r="D42" i="3"/>
  <c r="F42" i="3"/>
  <c r="D32" i="3"/>
  <c r="F32" i="3"/>
  <c r="F20" i="1"/>
  <c r="F36" i="1"/>
  <c r="F28" i="1"/>
  <c r="F16" i="1"/>
  <c r="F42" i="1"/>
  <c r="F52" i="3"/>
  <c r="F10" i="1"/>
  <c r="D6" i="1"/>
  <c r="D40" i="1"/>
  <c r="F40" i="1"/>
  <c r="D26" i="1"/>
  <c r="D36" i="1"/>
  <c r="G2" i="3"/>
  <c r="D6" i="3"/>
  <c r="D38" i="3"/>
  <c r="F38" i="3"/>
  <c r="D46" i="3"/>
  <c r="F46" i="3"/>
  <c r="D22" i="3"/>
  <c r="F22" i="3"/>
  <c r="F6" i="3"/>
  <c r="F14" i="3"/>
  <c r="H2" i="4"/>
  <c r="D6" i="4"/>
  <c r="F6" i="1"/>
  <c r="F16" i="3"/>
  <c r="F10" i="3"/>
  <c r="F18" i="3"/>
  <c r="F20" i="3"/>
  <c r="D18" i="4"/>
  <c r="F18" i="4"/>
  <c r="D26" i="4"/>
  <c r="F26" i="4"/>
  <c r="D10" i="3"/>
  <c r="D28" i="1"/>
  <c r="D42" i="1"/>
  <c r="D34" i="1"/>
  <c r="F34" i="1"/>
  <c r="F26" i="1"/>
  <c r="D16" i="1"/>
  <c r="D30" i="1"/>
  <c r="F30" i="1"/>
  <c r="F14" i="1"/>
  <c r="D46" i="1"/>
  <c r="F46" i="1"/>
  <c r="D10" i="1"/>
  <c r="D24" i="4"/>
  <c r="F24" i="4"/>
  <c r="D48" i="3"/>
  <c r="F48" i="3"/>
  <c r="D18" i="3"/>
  <c r="D12" i="3"/>
  <c r="F12" i="3"/>
  <c r="D22" i="1"/>
  <c r="F22" i="1"/>
  <c r="D32" i="1"/>
  <c r="F32" i="1"/>
  <c r="F24" i="1"/>
  <c r="D52" i="3"/>
  <c r="D30" i="3"/>
  <c r="F30" i="3"/>
  <c r="D26" i="3"/>
  <c r="D14" i="3"/>
  <c r="D28" i="3"/>
  <c r="F28" i="3"/>
  <c r="D24" i="3"/>
  <c r="F24" i="3"/>
  <c r="D8" i="3"/>
  <c r="F8" i="3"/>
  <c r="D16" i="4"/>
  <c r="D20" i="4"/>
  <c r="F20" i="4"/>
  <c r="D30" i="4"/>
  <c r="F30" i="4"/>
  <c r="D12" i="4"/>
  <c r="F12" i="4"/>
  <c r="D40" i="4"/>
  <c r="F40" i="4"/>
  <c r="D36" i="4"/>
  <c r="F36" i="4"/>
  <c r="D10" i="4"/>
  <c r="F10" i="4"/>
  <c r="D32" i="4"/>
  <c r="F32" i="4"/>
  <c r="F6" i="4"/>
  <c r="D22" i="4"/>
  <c r="F22" i="4"/>
  <c r="D14" i="4"/>
  <c r="F14" i="4"/>
  <c r="D28" i="4"/>
  <c r="F28" i="4"/>
  <c r="D34" i="4"/>
  <c r="F34" i="4"/>
  <c r="D38" i="4"/>
  <c r="F38" i="4"/>
  <c r="D8" i="4"/>
  <c r="F8" i="4"/>
  <c r="D38" i="1"/>
  <c r="F38" i="1"/>
  <c r="D44" i="1"/>
  <c r="F44" i="1"/>
  <c r="D34" i="3"/>
  <c r="D44" i="3"/>
  <c r="D20" i="3"/>
  <c r="D16" i="3"/>
  <c r="D50" i="3"/>
  <c r="F50" i="3"/>
  <c r="D36" i="3"/>
  <c r="F36" i="3"/>
  <c r="D40" i="3"/>
  <c r="D8" i="1"/>
  <c r="F8" i="1"/>
  <c r="D24" i="1"/>
  <c r="D18" i="1"/>
  <c r="F18" i="1"/>
  <c r="D14" i="1"/>
  <c r="D12" i="1"/>
  <c r="F12" i="1"/>
</calcChain>
</file>

<file path=xl/sharedStrings.xml><?xml version="1.0" encoding="utf-8"?>
<sst xmlns="http://schemas.openxmlformats.org/spreadsheetml/2006/main" count="907" uniqueCount="387">
  <si>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</si>
  <si>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</si>
  <si>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</si>
  <si>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</si>
  <si>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</si>
  <si>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</si>
  <si>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</si>
  <si>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</si>
  <si>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</si>
  <si>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</si>
  <si>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COURSE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</si>
  <si>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</si>
  <si>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</si>
  <si>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</si>
  <si>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</si>
  <si>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</si>
  <si>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</si>
  <si>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</si>
  <si>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</si>
  <si>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</si>
  <si>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</si>
  <si>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</si>
  <si>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</si>
  <si>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</si>
  <si>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</si>
  <si>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S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</si>
  <si>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</si>
  <si>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</si>
  <si>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</si>
  <si>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</si>
  <si>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</si>
  <si>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</si>
  <si>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</si>
  <si>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</si>
  <si>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</si>
  <si>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</si>
  <si>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</si>
  <si>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</si>
  <si>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</si>
  <si>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</si>
  <si>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</si>
  <si>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</si>
  <si>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</t>
  </si>
  <si>
    <t>HALLIDAY</t>
  </si>
  <si>
    <t>G</t>
  </si>
  <si>
    <t>HENDRY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</si>
  <si>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</si>
  <si>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</si>
  <si>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</si>
  <si>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</si>
  <si>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</si>
  <si>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</si>
  <si>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</si>
  <si>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</si>
  <si>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</si>
  <si>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</si>
  <si>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</si>
  <si>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</si>
  <si>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MEIKLE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</si>
  <si>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</si>
  <si>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</si>
  <si>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</si>
  <si>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</si>
  <si>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</si>
  <si>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</si>
  <si>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</si>
  <si>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</si>
  <si>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</si>
  <si>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</si>
  <si>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</si>
  <si>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</si>
  <si>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</si>
  <si>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</si>
  <si>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</si>
  <si>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</si>
  <si>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</si>
  <si>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</si>
  <si>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HODGINS</t>
  </si>
  <si>
    <t>McINTOSH</t>
  </si>
  <si>
    <t>AMOS</t>
  </si>
  <si>
    <t>HASTIE</t>
  </si>
  <si>
    <t>WELSH</t>
  </si>
  <si>
    <t>ELSDON</t>
  </si>
  <si>
    <t>SHORT</t>
  </si>
  <si>
    <t>SMITH</t>
  </si>
  <si>
    <t>CORBETT</t>
  </si>
  <si>
    <t>U13/U15/U17 BOYS U15 GIRLS/LADIES</t>
  </si>
  <si>
    <t>JAFFRAY</t>
  </si>
  <si>
    <t>MURRAY</t>
  </si>
  <si>
    <t>GRIEVE</t>
  </si>
  <si>
    <t>BIGGAR</t>
  </si>
  <si>
    <t>DARCY</t>
  </si>
  <si>
    <t>ROB</t>
  </si>
  <si>
    <t>DUFF</t>
  </si>
  <si>
    <t>RON</t>
  </si>
  <si>
    <t>ROBSON</t>
  </si>
  <si>
    <t>HUNTER</t>
  </si>
  <si>
    <t>THOMSON</t>
  </si>
  <si>
    <t>STEWART</t>
  </si>
  <si>
    <t>WHARTON</t>
  </si>
  <si>
    <t>BRYSON</t>
  </si>
  <si>
    <t>MABON</t>
  </si>
  <si>
    <t>MOYES</t>
  </si>
  <si>
    <t>T</t>
  </si>
  <si>
    <t>SELLAR</t>
  </si>
  <si>
    <t>DALGETTY</t>
  </si>
  <si>
    <t>LOGAN</t>
  </si>
  <si>
    <t>MURPHY</t>
  </si>
  <si>
    <t>MCLAREN</t>
  </si>
  <si>
    <t>POTTS</t>
  </si>
  <si>
    <t>OLIVER SNR</t>
  </si>
  <si>
    <t>OLIVER JNR</t>
  </si>
  <si>
    <t>MITCHELL</t>
  </si>
  <si>
    <t>LINTON</t>
  </si>
  <si>
    <t>BOUGLAS</t>
  </si>
  <si>
    <t>BROWN</t>
  </si>
  <si>
    <t>LINDSAY</t>
  </si>
  <si>
    <t>INGLIS</t>
  </si>
  <si>
    <t>BARKER</t>
  </si>
  <si>
    <t>RIDDELL(SNR)</t>
  </si>
  <si>
    <t>RIDDELL(JNR)</t>
  </si>
  <si>
    <t>WILLIAMS</t>
  </si>
  <si>
    <t>WILL CLARK TROPHY     D. CAVERS  11:15    1990</t>
  </si>
  <si>
    <t>YULE</t>
  </si>
  <si>
    <t>RODGER</t>
  </si>
  <si>
    <t>HUME</t>
  </si>
  <si>
    <t>MCCLURE</t>
  </si>
  <si>
    <t>BENNETT</t>
  </si>
  <si>
    <t>SKELDON</t>
  </si>
  <si>
    <t>ANDERSON</t>
  </si>
  <si>
    <t>SIMPSON</t>
  </si>
  <si>
    <t>HADDOCK</t>
  </si>
  <si>
    <t>COOK</t>
  </si>
  <si>
    <t>GRAHAM</t>
  </si>
  <si>
    <t>MARTIN</t>
  </si>
  <si>
    <t>WILL CLARK TROPHY ACTUAL TIMES</t>
  </si>
  <si>
    <t>LOCKIE</t>
  </si>
  <si>
    <t>McHUGH</t>
  </si>
  <si>
    <t>MARSHALL</t>
  </si>
  <si>
    <t>BURNS CLUB RACE</t>
  </si>
  <si>
    <t>U11 BOYS U11/U13 GIRLS</t>
  </si>
  <si>
    <t>14:07</t>
  </si>
  <si>
    <t>14:00</t>
  </si>
  <si>
    <t>14:01</t>
  </si>
  <si>
    <t>15:21</t>
  </si>
  <si>
    <t>15:01</t>
  </si>
  <si>
    <t>14:36</t>
  </si>
  <si>
    <t>14:53</t>
  </si>
  <si>
    <t>ALLOTT</t>
  </si>
  <si>
    <t>15:43</t>
  </si>
  <si>
    <t>15:23</t>
  </si>
  <si>
    <t>15:56</t>
  </si>
  <si>
    <t>15:22</t>
  </si>
  <si>
    <t>18:47</t>
  </si>
  <si>
    <t>17:15</t>
  </si>
  <si>
    <t>19:24</t>
  </si>
  <si>
    <t>22:22</t>
  </si>
  <si>
    <t>CALUM RENWICK</t>
  </si>
  <si>
    <t>AVA HUGHES</t>
  </si>
  <si>
    <t>A. COLTMAN</t>
  </si>
  <si>
    <t>A. SAMUEL</t>
  </si>
  <si>
    <t>ORIGINAL</t>
  </si>
  <si>
    <t>11:32</t>
  </si>
  <si>
    <t>12:00</t>
  </si>
  <si>
    <t>12:18</t>
  </si>
  <si>
    <t>12:49</t>
  </si>
  <si>
    <t>12:55</t>
  </si>
  <si>
    <t>14:16</t>
  </si>
  <si>
    <t>13:24</t>
  </si>
  <si>
    <t>MCCUSKER</t>
  </si>
  <si>
    <t>13:29</t>
  </si>
  <si>
    <t>13:46</t>
  </si>
  <si>
    <t>13:18</t>
  </si>
  <si>
    <t>13:17</t>
  </si>
  <si>
    <t>12:52</t>
  </si>
  <si>
    <t>14:02</t>
  </si>
  <si>
    <t>13:48</t>
  </si>
  <si>
    <t>WHITE</t>
  </si>
  <si>
    <t>14:20</t>
  </si>
  <si>
    <t>HAMILTON</t>
  </si>
  <si>
    <t>14:31</t>
  </si>
  <si>
    <t>14:23</t>
  </si>
  <si>
    <t>13:39</t>
  </si>
  <si>
    <t>14:55</t>
  </si>
  <si>
    <t>15:44</t>
  </si>
  <si>
    <t>15:12</t>
  </si>
  <si>
    <t>15:11</t>
  </si>
  <si>
    <t>15:27</t>
  </si>
  <si>
    <t>16:31</t>
  </si>
  <si>
    <t>18:07</t>
  </si>
  <si>
    <t>11:49</t>
  </si>
  <si>
    <t>12:39</t>
  </si>
  <si>
    <t>13:20</t>
  </si>
  <si>
    <t>13:34</t>
  </si>
  <si>
    <t>12:50</t>
  </si>
  <si>
    <t>13:01</t>
  </si>
  <si>
    <t>13:03</t>
  </si>
  <si>
    <t>12:54</t>
  </si>
  <si>
    <t>HOPE</t>
  </si>
  <si>
    <t>14:09</t>
  </si>
  <si>
    <t>13:52</t>
  </si>
  <si>
    <t>13:21</t>
  </si>
  <si>
    <t>13:43</t>
  </si>
  <si>
    <t>16:22</t>
  </si>
  <si>
    <t>FINN</t>
  </si>
  <si>
    <t>15:03</t>
  </si>
  <si>
    <t>16:20</t>
  </si>
  <si>
    <t>16:01</t>
  </si>
  <si>
    <t>15:04</t>
  </si>
  <si>
    <t>15:29</t>
  </si>
  <si>
    <t>15:59</t>
  </si>
  <si>
    <t>COURSE RECORD</t>
  </si>
  <si>
    <t>RACE FASTEST TIME</t>
  </si>
  <si>
    <t>PROGRESSION OF COURSE RECORD</t>
  </si>
  <si>
    <t>12:08</t>
  </si>
  <si>
    <t>TURNBULL</t>
  </si>
  <si>
    <t>11:58</t>
  </si>
  <si>
    <t>11:52</t>
  </si>
  <si>
    <t>11:20</t>
  </si>
  <si>
    <t>11:15</t>
  </si>
  <si>
    <t>SHORTER</t>
  </si>
  <si>
    <t>-----------</t>
  </si>
  <si>
    <t>&lt;-----------</t>
  </si>
  <si>
    <t>----------&gt;</t>
  </si>
  <si>
    <t>13:11</t>
  </si>
  <si>
    <t>14:29</t>
  </si>
  <si>
    <t>14:10</t>
  </si>
  <si>
    <t>14:32</t>
  </si>
  <si>
    <t>CLAMP</t>
  </si>
  <si>
    <t>16:16</t>
  </si>
  <si>
    <t>14:28</t>
  </si>
  <si>
    <t>14:45</t>
  </si>
  <si>
    <t>16:12</t>
  </si>
  <si>
    <t>16:08</t>
  </si>
  <si>
    <t>15:32</t>
  </si>
  <si>
    <t>16:44</t>
  </si>
  <si>
    <t>17:54</t>
  </si>
  <si>
    <t>17:26</t>
  </si>
  <si>
    <t>16:48</t>
  </si>
  <si>
    <t>18:04</t>
  </si>
  <si>
    <t>19:17</t>
  </si>
  <si>
    <t>21:31</t>
  </si>
  <si>
    <t>23:07</t>
  </si>
  <si>
    <t>12:19</t>
  </si>
  <si>
    <t>KIRSTY HUGHES</t>
  </si>
  <si>
    <t>HUGHES</t>
  </si>
  <si>
    <t>14:04</t>
  </si>
  <si>
    <t>BELL</t>
  </si>
  <si>
    <t>16:25</t>
  </si>
  <si>
    <t>16:15</t>
  </si>
  <si>
    <t>15:51</t>
  </si>
  <si>
    <t>16:11</t>
  </si>
  <si>
    <t>17:37</t>
  </si>
  <si>
    <t>16:56</t>
  </si>
  <si>
    <t>BIRCH</t>
  </si>
  <si>
    <t>19:39</t>
  </si>
  <si>
    <t>18:17</t>
  </si>
  <si>
    <t>20:13</t>
  </si>
  <si>
    <t>22:13</t>
  </si>
  <si>
    <t>P. LOCKIE</t>
  </si>
  <si>
    <t>ROBBIE WELSH</t>
  </si>
  <si>
    <t>IRVINE WELSH</t>
  </si>
  <si>
    <t>MAISIE BALLANTYNE</t>
  </si>
  <si>
    <t>CRAIG WATSON</t>
  </si>
  <si>
    <t>12:07</t>
  </si>
  <si>
    <t>12:35</t>
  </si>
  <si>
    <t>13:02</t>
  </si>
  <si>
    <t>13:08</t>
  </si>
  <si>
    <t>GOODAIR</t>
  </si>
  <si>
    <t>13:50</t>
  </si>
  <si>
    <t>16:14</t>
  </si>
  <si>
    <t>15:24</t>
  </si>
  <si>
    <t>15:02</t>
  </si>
  <si>
    <t>17:13</t>
  </si>
  <si>
    <t>15:34</t>
  </si>
  <si>
    <t>16:51</t>
  </si>
  <si>
    <t>17:17</t>
  </si>
  <si>
    <t>17:20</t>
  </si>
  <si>
    <t>18:49</t>
  </si>
  <si>
    <t>19:30</t>
  </si>
  <si>
    <t>21:21</t>
  </si>
  <si>
    <t>ROBERT WOOD</t>
  </si>
  <si>
    <t>A. GIBSON</t>
  </si>
  <si>
    <t>D. WOOD</t>
  </si>
  <si>
    <t>DNR</t>
  </si>
  <si>
    <t>-</t>
  </si>
  <si>
    <t>12:47</t>
  </si>
  <si>
    <t>13:35</t>
  </si>
  <si>
    <t>14:43</t>
  </si>
  <si>
    <t>15:48</t>
  </si>
  <si>
    <t>WOOD</t>
  </si>
  <si>
    <t>16:03</t>
  </si>
  <si>
    <t>16:38</t>
  </si>
  <si>
    <t>18:02</t>
  </si>
  <si>
    <t>18:51</t>
  </si>
  <si>
    <t>20:45</t>
  </si>
  <si>
    <t>JAMES WOOD</t>
  </si>
  <si>
    <t>MCLAREN WELSH</t>
  </si>
  <si>
    <t>ALFIE WALKER</t>
  </si>
  <si>
    <t>ANN AITKEN</t>
  </si>
  <si>
    <t>C. WELSH</t>
  </si>
  <si>
    <t>K. MURRAY</t>
  </si>
  <si>
    <t>G. WELSH</t>
  </si>
  <si>
    <t>F. CANNON</t>
  </si>
  <si>
    <t>R. HASTINGS</t>
  </si>
  <si>
    <t>D. CLYNE</t>
  </si>
  <si>
    <t>14:41</t>
  </si>
  <si>
    <t>CAIRNS</t>
  </si>
  <si>
    <t>17:00</t>
  </si>
  <si>
    <t>15:28</t>
  </si>
  <si>
    <t>15:33</t>
  </si>
  <si>
    <t>15:42</t>
  </si>
  <si>
    <t>HARPER</t>
  </si>
  <si>
    <t>15:38</t>
  </si>
  <si>
    <t>15:46</t>
  </si>
  <si>
    <t>17:22</t>
  </si>
  <si>
    <t>16:06</t>
  </si>
  <si>
    <t>BALLANTYNE</t>
  </si>
  <si>
    <t>18:13</t>
  </si>
  <si>
    <t>18:30</t>
  </si>
  <si>
    <t>17:49</t>
  </si>
  <si>
    <t>18:33</t>
  </si>
  <si>
    <t>HASTINGS</t>
  </si>
  <si>
    <t>19:57</t>
  </si>
  <si>
    <t>21:02</t>
  </si>
  <si>
    <t>SAM ALLOTT</t>
  </si>
  <si>
    <t>CHARLES MACKAY</t>
  </si>
  <si>
    <t>CAROLINE JACK</t>
  </si>
  <si>
    <t>ISHBEL INGLIS</t>
  </si>
  <si>
    <t>GREG WATSON</t>
  </si>
  <si>
    <t>EMILY HUSH</t>
  </si>
  <si>
    <t>LYLE BEATTIE</t>
  </si>
  <si>
    <t>CALAN PENDER-MILLS</t>
  </si>
  <si>
    <t>R. ANDERSON</t>
  </si>
  <si>
    <t>A. WALKER</t>
  </si>
  <si>
    <t>S. WATSON</t>
  </si>
  <si>
    <t>L. GIBSON</t>
  </si>
  <si>
    <t>F. CLYNE</t>
  </si>
  <si>
    <t>P. GREEN</t>
  </si>
  <si>
    <t>D. SCOTT</t>
  </si>
  <si>
    <t>E. WELSH</t>
  </si>
  <si>
    <t>F. BIRCH</t>
  </si>
  <si>
    <t>J. PITTILLO</t>
  </si>
  <si>
    <t>12:34</t>
  </si>
  <si>
    <t>13:15</t>
  </si>
  <si>
    <t>13:59</t>
  </si>
  <si>
    <t>L</t>
  </si>
  <si>
    <t>15:31</t>
  </si>
  <si>
    <t>14:46</t>
  </si>
  <si>
    <t>GREEN</t>
  </si>
  <si>
    <t>15:58</t>
  </si>
  <si>
    <t>16:29</t>
  </si>
  <si>
    <t>16:19</t>
  </si>
  <si>
    <t>E</t>
  </si>
  <si>
    <t>16:30</t>
  </si>
  <si>
    <t>17:57</t>
  </si>
  <si>
    <t>20:46</t>
  </si>
  <si>
    <t>19:50</t>
  </si>
  <si>
    <t>19:49</t>
  </si>
  <si>
    <t>20:25</t>
  </si>
  <si>
    <t>24:06</t>
  </si>
  <si>
    <t>TAYLOR WATSON</t>
  </si>
  <si>
    <t>CALLUM FOSTER</t>
  </si>
  <si>
    <t>IVAN WATSON</t>
  </si>
  <si>
    <t>CHLOE WALKER</t>
  </si>
  <si>
    <t>PEYTON CORRIE</t>
  </si>
  <si>
    <t>NIAMH DICKSON</t>
  </si>
  <si>
    <t>GRACIE DALGLEISH</t>
  </si>
  <si>
    <t>EMILY MCLEOD</t>
  </si>
  <si>
    <t>SARAH MCLEOD</t>
  </si>
  <si>
    <t>HAMISH DEVLIN</t>
  </si>
  <si>
    <t>ALYX ARMSTRONG</t>
  </si>
  <si>
    <t>PARKER JOHNSTONE</t>
  </si>
  <si>
    <t>FREYA WALKER</t>
  </si>
  <si>
    <t>LEONARDO FELIX</t>
  </si>
  <si>
    <t>CLARA FELIX</t>
  </si>
  <si>
    <t>HANNAH RENWICK</t>
  </si>
  <si>
    <t>7=</t>
  </si>
  <si>
    <t>1=</t>
  </si>
  <si>
    <t>9=</t>
  </si>
  <si>
    <t>VICTORIA CAMPBELL</t>
  </si>
  <si>
    <t>KIRSTY SCOTT</t>
  </si>
  <si>
    <t>MORGAN GRIEVE</t>
  </si>
  <si>
    <t>LAUREN CORBETT</t>
  </si>
  <si>
    <t>PAULINE MCADAM</t>
  </si>
  <si>
    <t>LORNA WALKER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</si>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</sst>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m:ss"/>
  </numFmts>
  <fonts count="10" x14ac:knownFonts="1">
    <font>
      <sz val="10"/>
      <name val="Arial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5" fontId="4" fillId="0" borderId="6" xfId="0" applyNumberFormat="1" applyFont="1" applyFill="1" applyBorder="1" applyAlignment="1">
      <alignment horizontal="center"/>
    </xf>
    <xf numFmtId="45" fontId="6" fillId="2" borderId="6" xfId="0" applyNumberFormat="1" applyFont="1" applyFill="1" applyBorder="1" applyAlignment="1">
      <alignment horizontal="center"/>
    </xf>
    <xf numFmtId="45" fontId="6" fillId="0" borderId="6" xfId="0" applyNumberFormat="1" applyFont="1" applyFill="1" applyBorder="1" applyAlignment="1">
      <alignment horizontal="center"/>
    </xf>
    <xf numFmtId="45" fontId="4" fillId="0" borderId="6" xfId="0" quotePrefix="1" applyNumberFormat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45" fontId="4" fillId="3" borderId="6" xfId="0" quotePrefix="1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4" borderId="0" xfId="0" applyFont="1" applyFill="1" applyBorder="1"/>
    <xf numFmtId="45" fontId="4" fillId="3" borderId="6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4" fillId="3" borderId="6" xfId="0" quotePrefix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3" xfId="0" applyFont="1" applyBorder="1"/>
    <xf numFmtId="0" fontId="9" fillId="0" borderId="0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5" x14ac:dyDescent="0.25"/>
  <cols>
    <col min="1" max="1" width="3.28515625" style="16" customWidth="1"/>
    <col min="2" max="2" width="13.7109375" style="16" customWidth="1"/>
    <col min="3" max="10" width="9" style="16" customWidth="1"/>
    <col min="11" max="12" width="9.140625" style="16"/>
    <col min="13" max="13" width="4.28515625" style="16" customWidth="1"/>
    <col min="14" max="14" width="11.42578125" style="16" bestFit="1" customWidth="1"/>
    <col min="15" max="15" width="9.140625" style="16"/>
    <col min="16" max="16" width="12" style="16" bestFit="1" customWidth="1"/>
    <col min="17" max="16384" width="9.140625" style="16"/>
  </cols>
  <sheetData>
    <row r="1" spans="1:16" x14ac:dyDescent="0.25">
      <c r="B1" s="17" t="s">
        <v>135</v>
      </c>
      <c r="C1" s="17"/>
      <c r="D1" s="17"/>
      <c r="E1" s="17"/>
      <c r="F1" s="17"/>
      <c r="G1" s="17"/>
      <c r="H1" s="17"/>
      <c r="I1" s="17"/>
      <c r="J1" s="17"/>
    </row>
    <row r="2" spans="1:16" x14ac:dyDescent="0.25">
      <c r="B2" s="17"/>
      <c r="C2" s="41"/>
      <c r="D2" s="41"/>
      <c r="E2" s="41"/>
      <c r="F2" s="41" t="s">
        <v>220</v>
      </c>
      <c r="G2" s="26"/>
      <c r="H2" s="16" t="s">
        <v>212</v>
      </c>
    </row>
    <row r="3" spans="1:16" x14ac:dyDescent="0.25">
      <c r="C3" s="41"/>
      <c r="D3" s="41"/>
      <c r="E3" s="41"/>
      <c r="F3" s="41" t="s">
        <v>10</v>
      </c>
    </row>
    <row r="4" spans="1:16" x14ac:dyDescent="0.25">
      <c r="A4" s="31"/>
      <c r="B4" s="35" t="s">
        <v>5</v>
      </c>
      <c r="C4" s="34">
        <v>2019</v>
      </c>
      <c r="D4" s="34">
        <v>2018</v>
      </c>
      <c r="E4" s="34">
        <v>2017</v>
      </c>
      <c r="F4" s="34">
        <v>2016</v>
      </c>
      <c r="G4" s="34">
        <v>2015</v>
      </c>
      <c r="H4" s="34">
        <v>2014</v>
      </c>
      <c r="I4" s="34">
        <v>2013</v>
      </c>
      <c r="J4" s="34">
        <v>2012</v>
      </c>
      <c r="K4" s="34">
        <v>2011</v>
      </c>
    </row>
    <row r="5" spans="1:16" x14ac:dyDescent="0.25">
      <c r="A5" s="31" t="s">
        <v>27</v>
      </c>
      <c r="B5" s="31" t="s">
        <v>148</v>
      </c>
      <c r="C5" s="24"/>
      <c r="D5" s="24"/>
      <c r="E5" s="24"/>
      <c r="F5" s="24" t="s">
        <v>272</v>
      </c>
      <c r="G5" s="24" t="s">
        <v>249</v>
      </c>
      <c r="H5" s="24" t="s">
        <v>233</v>
      </c>
      <c r="I5" s="24" t="s">
        <v>149</v>
      </c>
      <c r="J5" s="20"/>
      <c r="K5" s="20"/>
    </row>
    <row r="6" spans="1:16" x14ac:dyDescent="0.25">
      <c r="A6" s="31" t="s">
        <v>27</v>
      </c>
      <c r="B6" s="31" t="s">
        <v>129</v>
      </c>
      <c r="C6" s="36" t="s">
        <v>343</v>
      </c>
      <c r="D6" s="24"/>
      <c r="E6" s="36" t="s">
        <v>286</v>
      </c>
      <c r="F6" s="36" t="s">
        <v>264</v>
      </c>
      <c r="G6" s="24"/>
      <c r="H6" s="36" t="s">
        <v>224</v>
      </c>
      <c r="I6" s="19"/>
      <c r="J6" s="20"/>
      <c r="K6" s="20"/>
      <c r="M6" s="17" t="s">
        <v>213</v>
      </c>
      <c r="N6" s="17"/>
    </row>
    <row r="7" spans="1:16" x14ac:dyDescent="0.25">
      <c r="A7" s="31" t="s">
        <v>11</v>
      </c>
      <c r="B7" s="31" t="s">
        <v>317</v>
      </c>
      <c r="C7" s="24"/>
      <c r="D7" s="24" t="s">
        <v>318</v>
      </c>
      <c r="E7" s="24"/>
      <c r="F7" s="24"/>
      <c r="G7" s="24"/>
      <c r="H7" s="24"/>
      <c r="I7" s="19"/>
      <c r="J7" s="20"/>
      <c r="K7" s="20"/>
      <c r="M7" s="19" t="s">
        <v>17</v>
      </c>
      <c r="N7" s="31" t="s">
        <v>215</v>
      </c>
      <c r="O7" s="24" t="s">
        <v>214</v>
      </c>
      <c r="P7" s="32">
        <v>27734</v>
      </c>
    </row>
    <row r="8" spans="1:16" x14ac:dyDescent="0.25">
      <c r="A8" s="31" t="s">
        <v>11</v>
      </c>
      <c r="B8" s="31" t="s">
        <v>247</v>
      </c>
      <c r="C8" s="24"/>
      <c r="D8" s="24"/>
      <c r="E8" s="24" t="s">
        <v>273</v>
      </c>
      <c r="F8" s="24" t="s">
        <v>274</v>
      </c>
      <c r="G8" s="24" t="s">
        <v>248</v>
      </c>
      <c r="H8" s="24"/>
      <c r="I8" s="19"/>
      <c r="J8" s="20"/>
      <c r="K8" s="20"/>
      <c r="M8" s="19" t="s">
        <v>20</v>
      </c>
      <c r="N8" s="31" t="s">
        <v>66</v>
      </c>
      <c r="O8" s="24" t="s">
        <v>216</v>
      </c>
      <c r="P8" s="32">
        <v>28063</v>
      </c>
    </row>
    <row r="9" spans="1:16" x14ac:dyDescent="0.25">
      <c r="A9" s="31" t="s">
        <v>20</v>
      </c>
      <c r="B9" s="31" t="s">
        <v>90</v>
      </c>
      <c r="C9" s="24"/>
      <c r="D9" s="24" t="s">
        <v>238</v>
      </c>
      <c r="E9" s="24"/>
      <c r="F9" s="24" t="s">
        <v>271</v>
      </c>
      <c r="G9" s="24"/>
      <c r="H9" s="24" t="s">
        <v>234</v>
      </c>
      <c r="I9" s="19"/>
      <c r="J9" s="20"/>
      <c r="K9" s="20"/>
      <c r="M9" s="19" t="s">
        <v>49</v>
      </c>
      <c r="N9" s="31" t="s">
        <v>88</v>
      </c>
      <c r="O9" s="24" t="s">
        <v>216</v>
      </c>
      <c r="P9" s="32">
        <v>28462</v>
      </c>
    </row>
    <row r="10" spans="1:16" x14ac:dyDescent="0.25">
      <c r="A10" s="31" t="s">
        <v>15</v>
      </c>
      <c r="B10" s="31" t="s">
        <v>254</v>
      </c>
      <c r="C10" s="24" t="s">
        <v>358</v>
      </c>
      <c r="D10" s="24"/>
      <c r="E10" s="24" t="s">
        <v>295</v>
      </c>
      <c r="F10" s="24" t="s">
        <v>278</v>
      </c>
      <c r="G10" s="24" t="s">
        <v>255</v>
      </c>
      <c r="H10" s="24"/>
      <c r="I10" s="19"/>
      <c r="J10" s="20"/>
      <c r="K10" s="20"/>
      <c r="M10" s="19" t="s">
        <v>13</v>
      </c>
      <c r="N10" s="31" t="s">
        <v>125</v>
      </c>
      <c r="O10" s="24" t="s">
        <v>217</v>
      </c>
      <c r="P10" s="32">
        <v>29547</v>
      </c>
    </row>
    <row r="11" spans="1:16" x14ac:dyDescent="0.25">
      <c r="A11" s="31" t="s">
        <v>44</v>
      </c>
      <c r="B11" s="31" t="s">
        <v>307</v>
      </c>
      <c r="C11" s="24"/>
      <c r="D11" s="24" t="s">
        <v>308</v>
      </c>
      <c r="E11" s="24"/>
      <c r="F11" s="24"/>
      <c r="G11" s="24"/>
      <c r="H11" s="24"/>
      <c r="I11" s="19"/>
      <c r="J11" s="20"/>
      <c r="K11" s="20"/>
      <c r="M11" s="19" t="s">
        <v>17</v>
      </c>
      <c r="N11" s="31" t="s">
        <v>36</v>
      </c>
      <c r="O11" s="24" t="s">
        <v>190</v>
      </c>
      <c r="P11" s="32">
        <v>29911</v>
      </c>
    </row>
    <row r="12" spans="1:16" x14ac:dyDescent="0.25">
      <c r="A12" s="31" t="s">
        <v>15</v>
      </c>
      <c r="B12" s="31" t="s">
        <v>16</v>
      </c>
      <c r="C12" s="24" t="s">
        <v>359</v>
      </c>
      <c r="D12" s="24" t="s">
        <v>324</v>
      </c>
      <c r="E12" s="24"/>
      <c r="F12" s="24" t="s">
        <v>279</v>
      </c>
      <c r="G12" s="24" t="s">
        <v>257</v>
      </c>
      <c r="H12" s="24" t="s">
        <v>240</v>
      </c>
      <c r="I12" s="19"/>
      <c r="J12" s="20">
        <v>1.2708333333333334E-2</v>
      </c>
      <c r="K12" s="20">
        <v>1.3194444444444444E-2</v>
      </c>
      <c r="M12" s="19" t="s">
        <v>33</v>
      </c>
      <c r="N12" s="31" t="s">
        <v>34</v>
      </c>
      <c r="O12" s="24" t="s">
        <v>162</v>
      </c>
      <c r="P12" s="32">
        <v>30653</v>
      </c>
    </row>
    <row r="13" spans="1:16" x14ac:dyDescent="0.25">
      <c r="A13" s="31" t="s">
        <v>11</v>
      </c>
      <c r="B13" s="31" t="s">
        <v>22</v>
      </c>
      <c r="C13" s="19"/>
      <c r="D13" s="19"/>
      <c r="E13" s="19"/>
      <c r="F13" s="19"/>
      <c r="G13" s="19"/>
      <c r="H13" s="19"/>
      <c r="I13" s="19"/>
      <c r="J13" s="20"/>
      <c r="K13" s="20">
        <v>1.1111111111111112E-2</v>
      </c>
      <c r="M13" s="19" t="s">
        <v>13</v>
      </c>
      <c r="N13" s="31" t="s">
        <v>125</v>
      </c>
      <c r="O13" s="24" t="s">
        <v>218</v>
      </c>
      <c r="P13" s="32">
        <v>31024</v>
      </c>
    </row>
    <row r="14" spans="1:16" x14ac:dyDescent="0.25">
      <c r="A14" s="31" t="s">
        <v>49</v>
      </c>
      <c r="B14" s="31" t="s">
        <v>228</v>
      </c>
      <c r="C14" s="24"/>
      <c r="D14" s="24"/>
      <c r="E14" s="24"/>
      <c r="F14" s="24"/>
      <c r="G14" s="24"/>
      <c r="H14" s="24" t="s">
        <v>229</v>
      </c>
      <c r="I14" s="19"/>
      <c r="J14" s="20"/>
      <c r="K14" s="20"/>
      <c r="M14" s="19" t="s">
        <v>11</v>
      </c>
      <c r="N14" s="31" t="s">
        <v>22</v>
      </c>
      <c r="O14" s="24" t="s">
        <v>219</v>
      </c>
      <c r="P14" s="32">
        <v>33208</v>
      </c>
    </row>
    <row r="15" spans="1:16" x14ac:dyDescent="0.25">
      <c r="A15" s="31" t="s">
        <v>11</v>
      </c>
      <c r="B15" s="31" t="s">
        <v>23</v>
      </c>
      <c r="C15" s="24"/>
      <c r="D15" s="24" t="s">
        <v>291</v>
      </c>
      <c r="E15" s="24" t="s">
        <v>292</v>
      </c>
      <c r="F15" s="19"/>
      <c r="G15" s="19"/>
      <c r="H15" s="19"/>
      <c r="I15" s="19"/>
      <c r="J15" s="20">
        <v>1.1967592592592592E-2</v>
      </c>
      <c r="K15" s="20"/>
    </row>
    <row r="16" spans="1:16" x14ac:dyDescent="0.25">
      <c r="A16" s="31" t="s">
        <v>15</v>
      </c>
      <c r="B16" s="31" t="s">
        <v>23</v>
      </c>
      <c r="C16" s="24" t="s">
        <v>203</v>
      </c>
      <c r="D16" s="24"/>
      <c r="E16" s="24"/>
      <c r="F16" s="19"/>
      <c r="G16" s="19"/>
      <c r="H16" s="19"/>
      <c r="I16" s="19"/>
      <c r="J16" s="20"/>
      <c r="K16" s="20"/>
    </row>
    <row r="17" spans="1:16" x14ac:dyDescent="0.25">
      <c r="A17" s="31" t="s">
        <v>20</v>
      </c>
      <c r="B17" s="31" t="s">
        <v>85</v>
      </c>
      <c r="C17" s="24"/>
      <c r="D17" s="24"/>
      <c r="E17" s="24"/>
      <c r="F17" s="24"/>
      <c r="G17" s="24" t="s">
        <v>251</v>
      </c>
      <c r="H17" s="24"/>
      <c r="I17" s="24" t="s">
        <v>151</v>
      </c>
      <c r="J17" s="20"/>
      <c r="K17" s="20"/>
    </row>
    <row r="18" spans="1:16" x14ac:dyDescent="0.25">
      <c r="A18" s="31" t="s">
        <v>20</v>
      </c>
      <c r="B18" s="31" t="s">
        <v>24</v>
      </c>
      <c r="C18" s="24" t="s">
        <v>356</v>
      </c>
      <c r="D18" s="24" t="s">
        <v>320</v>
      </c>
      <c r="E18" s="24" t="s">
        <v>293</v>
      </c>
      <c r="F18" s="24" t="s">
        <v>275</v>
      </c>
      <c r="G18" s="24" t="s">
        <v>253</v>
      </c>
      <c r="H18" s="24" t="s">
        <v>237</v>
      </c>
      <c r="I18" s="24" t="s">
        <v>154</v>
      </c>
      <c r="J18" s="20">
        <v>1.1886574074074075E-2</v>
      </c>
      <c r="K18" s="20">
        <v>1.238425925925926E-2</v>
      </c>
    </row>
    <row r="19" spans="1:16" x14ac:dyDescent="0.25">
      <c r="A19" s="31" t="s">
        <v>17</v>
      </c>
      <c r="B19" s="31" t="s">
        <v>40</v>
      </c>
      <c r="C19" s="24"/>
      <c r="D19" s="24" t="s">
        <v>315</v>
      </c>
      <c r="E19" s="24"/>
      <c r="F19" s="24" t="s">
        <v>274</v>
      </c>
      <c r="G19" s="24"/>
      <c r="H19" s="24" t="s">
        <v>236</v>
      </c>
      <c r="I19" s="24"/>
      <c r="J19" s="20"/>
      <c r="K19" s="20"/>
    </row>
    <row r="20" spans="1:16" x14ac:dyDescent="0.25">
      <c r="A20" s="31" t="s">
        <v>20</v>
      </c>
      <c r="B20" s="31" t="s">
        <v>41</v>
      </c>
      <c r="C20" s="24" t="s">
        <v>348</v>
      </c>
      <c r="D20" s="24" t="s">
        <v>311</v>
      </c>
      <c r="E20" s="24" t="s">
        <v>289</v>
      </c>
      <c r="F20" s="24"/>
      <c r="G20" s="24"/>
      <c r="H20" s="24"/>
      <c r="I20" s="24"/>
      <c r="J20" s="20"/>
      <c r="K20" s="20"/>
    </row>
    <row r="21" spans="1:16" x14ac:dyDescent="0.25">
      <c r="A21" s="31" t="s">
        <v>346</v>
      </c>
      <c r="B21" s="31" t="s">
        <v>41</v>
      </c>
      <c r="C21" s="24" t="s">
        <v>347</v>
      </c>
      <c r="D21" s="24"/>
      <c r="E21" s="24"/>
      <c r="F21" s="24"/>
      <c r="G21" s="24"/>
      <c r="H21" s="24"/>
      <c r="I21" s="24"/>
      <c r="J21" s="20"/>
      <c r="K21" s="20"/>
    </row>
    <row r="22" spans="1:16" x14ac:dyDescent="0.25">
      <c r="A22" s="31" t="s">
        <v>20</v>
      </c>
      <c r="B22" s="31" t="s">
        <v>268</v>
      </c>
      <c r="C22" s="24"/>
      <c r="D22" s="24"/>
      <c r="E22" s="24"/>
      <c r="F22" s="24" t="s">
        <v>269</v>
      </c>
      <c r="G22" s="24"/>
      <c r="H22" s="24"/>
      <c r="I22" s="24"/>
      <c r="J22" s="20"/>
      <c r="K22" s="20"/>
    </row>
    <row r="23" spans="1:16" x14ac:dyDescent="0.25">
      <c r="A23" s="31" t="s">
        <v>31</v>
      </c>
      <c r="B23" s="31" t="s">
        <v>349</v>
      </c>
      <c r="C23" s="24" t="s">
        <v>289</v>
      </c>
      <c r="D23" s="24"/>
      <c r="E23" s="24"/>
      <c r="F23" s="24"/>
      <c r="G23" s="24"/>
      <c r="H23" s="24"/>
      <c r="I23" s="24"/>
      <c r="J23" s="20"/>
      <c r="K23" s="20"/>
    </row>
    <row r="24" spans="1:16" x14ac:dyDescent="0.25">
      <c r="A24" s="31" t="s">
        <v>13</v>
      </c>
      <c r="B24" s="31" t="s">
        <v>89</v>
      </c>
      <c r="C24" s="24"/>
      <c r="D24" s="24" t="s">
        <v>306</v>
      </c>
      <c r="E24" s="24"/>
      <c r="F24" s="24"/>
      <c r="G24" s="24"/>
      <c r="H24" s="24" t="s">
        <v>226</v>
      </c>
      <c r="I24" s="24" t="s">
        <v>143</v>
      </c>
      <c r="J24" s="20">
        <v>9.8032407407407408E-3</v>
      </c>
      <c r="K24" s="20">
        <v>9.6643518518518511E-3</v>
      </c>
    </row>
    <row r="25" spans="1:16" x14ac:dyDescent="0.25">
      <c r="A25" s="31" t="s">
        <v>17</v>
      </c>
      <c r="B25" s="31" t="s">
        <v>312</v>
      </c>
      <c r="C25" s="24"/>
      <c r="D25" s="24" t="s">
        <v>313</v>
      </c>
      <c r="E25" s="24"/>
      <c r="F25" s="24"/>
      <c r="G25" s="24"/>
      <c r="H25" s="24"/>
      <c r="I25" s="24"/>
      <c r="J25" s="20"/>
      <c r="K25" s="20"/>
    </row>
    <row r="26" spans="1:16" x14ac:dyDescent="0.25">
      <c r="A26" s="31" t="s">
        <v>27</v>
      </c>
      <c r="B26" s="31" t="s">
        <v>322</v>
      </c>
      <c r="C26" s="24"/>
      <c r="D26" s="24" t="s">
        <v>323</v>
      </c>
      <c r="E26" s="24"/>
      <c r="F26" s="24"/>
      <c r="G26" s="24"/>
      <c r="H26" s="24"/>
      <c r="I26" s="24"/>
      <c r="J26" s="20"/>
      <c r="K26" s="20"/>
    </row>
    <row r="27" spans="1:16" x14ac:dyDescent="0.25">
      <c r="A27" s="31" t="s">
        <v>17</v>
      </c>
      <c r="B27" s="31" t="s">
        <v>245</v>
      </c>
      <c r="C27" s="24"/>
      <c r="D27" s="24"/>
      <c r="E27" s="24"/>
      <c r="F27" s="24" t="s">
        <v>267</v>
      </c>
      <c r="G27" s="36" t="s">
        <v>246</v>
      </c>
      <c r="H27" s="24"/>
      <c r="I27" s="24"/>
      <c r="J27" s="20"/>
      <c r="K27" s="20"/>
      <c r="M27" s="18"/>
      <c r="O27" s="29"/>
      <c r="P27" s="30"/>
    </row>
    <row r="28" spans="1:16" x14ac:dyDescent="0.25">
      <c r="A28" s="31" t="s">
        <v>20</v>
      </c>
      <c r="B28" s="31" t="s">
        <v>117</v>
      </c>
      <c r="C28" s="24"/>
      <c r="D28" s="24" t="s">
        <v>310</v>
      </c>
      <c r="E28" s="24" t="s">
        <v>145</v>
      </c>
      <c r="F28" s="24" t="s">
        <v>167</v>
      </c>
      <c r="G28" s="24"/>
      <c r="H28" s="24"/>
      <c r="I28" s="24" t="s">
        <v>146</v>
      </c>
      <c r="J28" s="20"/>
      <c r="K28" s="20">
        <v>1.0231481481481482E-2</v>
      </c>
    </row>
    <row r="29" spans="1:16" x14ac:dyDescent="0.25">
      <c r="A29" s="31" t="s">
        <v>27</v>
      </c>
      <c r="B29" s="31" t="s">
        <v>87</v>
      </c>
      <c r="C29" s="24"/>
      <c r="D29" s="24"/>
      <c r="E29" s="24" t="s">
        <v>288</v>
      </c>
      <c r="F29" s="24"/>
      <c r="G29" s="24"/>
      <c r="H29" s="24"/>
      <c r="I29" s="24" t="s">
        <v>141</v>
      </c>
      <c r="J29" s="28">
        <v>9.5949074074074079E-3</v>
      </c>
      <c r="K29" s="20"/>
    </row>
    <row r="30" spans="1:16" x14ac:dyDescent="0.25">
      <c r="A30" s="31" t="s">
        <v>20</v>
      </c>
      <c r="B30" s="31" t="s">
        <v>90</v>
      </c>
      <c r="C30" s="24"/>
      <c r="D30" s="24"/>
      <c r="E30" s="24"/>
      <c r="F30" s="24"/>
      <c r="G30" s="24"/>
      <c r="H30" s="24"/>
      <c r="I30" s="24" t="s">
        <v>152</v>
      </c>
      <c r="J30" s="20"/>
      <c r="K30" s="20"/>
    </row>
    <row r="31" spans="1:16" x14ac:dyDescent="0.25">
      <c r="A31" s="31" t="s">
        <v>44</v>
      </c>
      <c r="B31" s="31" t="s">
        <v>53</v>
      </c>
      <c r="C31" s="19"/>
      <c r="D31" s="19"/>
      <c r="E31" s="19"/>
      <c r="F31" s="19"/>
      <c r="G31" s="19"/>
      <c r="H31" s="19"/>
      <c r="I31" s="19"/>
      <c r="J31" s="20">
        <v>1.1956018518518517E-2</v>
      </c>
      <c r="K31" s="20"/>
    </row>
    <row r="32" spans="1:16" x14ac:dyDescent="0.25">
      <c r="A32" s="31" t="s">
        <v>31</v>
      </c>
      <c r="B32" s="31" t="s">
        <v>136</v>
      </c>
      <c r="C32" s="24" t="s">
        <v>355</v>
      </c>
      <c r="D32" s="24" t="s">
        <v>319</v>
      </c>
      <c r="E32" s="24" t="s">
        <v>294</v>
      </c>
      <c r="F32" s="24" t="s">
        <v>277</v>
      </c>
      <c r="G32" s="24" t="s">
        <v>256</v>
      </c>
      <c r="H32" s="24" t="s">
        <v>239</v>
      </c>
      <c r="I32" s="24" t="s">
        <v>155</v>
      </c>
      <c r="J32" s="20">
        <v>1.2881944444444446E-2</v>
      </c>
      <c r="K32" s="20">
        <v>1.3680555555555555E-2</v>
      </c>
    </row>
    <row r="33" spans="1:11" x14ac:dyDescent="0.25">
      <c r="A33" s="31" t="s">
        <v>13</v>
      </c>
      <c r="B33" s="31" t="s">
        <v>138</v>
      </c>
      <c r="C33" s="24"/>
      <c r="D33" s="24"/>
      <c r="E33" s="24"/>
      <c r="F33" s="24"/>
      <c r="G33" s="24" t="s">
        <v>258</v>
      </c>
      <c r="H33" s="24" t="s">
        <v>242</v>
      </c>
      <c r="I33" s="24" t="s">
        <v>156</v>
      </c>
      <c r="J33" s="20">
        <v>1.4675925925925926E-2</v>
      </c>
      <c r="K33" s="20"/>
    </row>
    <row r="34" spans="1:11" x14ac:dyDescent="0.25">
      <c r="A34" s="31" t="s">
        <v>11</v>
      </c>
      <c r="B34" s="31" t="s">
        <v>137</v>
      </c>
      <c r="C34" s="24"/>
      <c r="D34" s="24"/>
      <c r="E34" s="24"/>
      <c r="F34" s="24" t="s">
        <v>149</v>
      </c>
      <c r="G34" s="19"/>
      <c r="H34" s="19"/>
      <c r="I34" s="19"/>
      <c r="J34" s="20"/>
      <c r="K34" s="20"/>
    </row>
    <row r="35" spans="1:11" x14ac:dyDescent="0.25">
      <c r="A35" s="31" t="s">
        <v>49</v>
      </c>
      <c r="B35" s="31" t="s">
        <v>137</v>
      </c>
      <c r="C35" s="19"/>
      <c r="D35" s="19"/>
      <c r="E35" s="19"/>
      <c r="F35" s="19"/>
      <c r="G35" s="19"/>
      <c r="H35" s="19"/>
      <c r="I35" s="19"/>
      <c r="J35" s="20">
        <v>1.1018518518518518E-2</v>
      </c>
      <c r="K35" s="20"/>
    </row>
    <row r="36" spans="1:11" x14ac:dyDescent="0.25">
      <c r="A36" s="31" t="s">
        <v>51</v>
      </c>
      <c r="B36" s="31" t="s">
        <v>78</v>
      </c>
      <c r="C36" s="19"/>
      <c r="D36" s="19"/>
      <c r="E36" s="19"/>
      <c r="F36" s="19"/>
      <c r="G36" s="19"/>
      <c r="H36" s="19"/>
      <c r="I36" s="19"/>
      <c r="J36" s="20"/>
      <c r="K36" s="20">
        <v>1.0115740740740741E-2</v>
      </c>
    </row>
    <row r="37" spans="1:11" x14ac:dyDescent="0.25">
      <c r="A37" s="31" t="s">
        <v>35</v>
      </c>
      <c r="B37" s="31" t="s">
        <v>88</v>
      </c>
      <c r="C37" s="24" t="s">
        <v>350</v>
      </c>
      <c r="D37" s="24" t="s">
        <v>309</v>
      </c>
      <c r="E37" s="24"/>
      <c r="F37" s="24"/>
      <c r="G37" s="24"/>
      <c r="H37" s="24"/>
      <c r="I37" s="24" t="s">
        <v>145</v>
      </c>
      <c r="J37" s="20">
        <v>1.1296296296296296E-2</v>
      </c>
      <c r="K37" s="20"/>
    </row>
    <row r="38" spans="1:11" x14ac:dyDescent="0.25">
      <c r="A38" s="31" t="s">
        <v>13</v>
      </c>
      <c r="B38" s="31" t="s">
        <v>61</v>
      </c>
      <c r="C38" s="24"/>
      <c r="D38" s="24"/>
      <c r="E38" s="24"/>
      <c r="F38" s="24" t="s">
        <v>270</v>
      </c>
      <c r="G38" s="24"/>
      <c r="H38" s="24" t="s">
        <v>231</v>
      </c>
      <c r="I38" s="24" t="s">
        <v>150</v>
      </c>
      <c r="J38" s="20">
        <v>1.0462962962962964E-2</v>
      </c>
      <c r="K38" s="20"/>
    </row>
    <row r="39" spans="1:11" x14ac:dyDescent="0.25">
      <c r="A39" s="31" t="s">
        <v>49</v>
      </c>
      <c r="B39" s="31" t="s">
        <v>62</v>
      </c>
      <c r="C39" s="24" t="s">
        <v>360</v>
      </c>
      <c r="D39" s="24"/>
      <c r="E39" s="24"/>
      <c r="F39" s="24" t="s">
        <v>280</v>
      </c>
      <c r="G39" s="24"/>
      <c r="H39" s="24" t="s">
        <v>241</v>
      </c>
      <c r="I39" s="24"/>
      <c r="J39" s="20"/>
      <c r="K39" s="20"/>
    </row>
    <row r="40" spans="1:11" x14ac:dyDescent="0.25">
      <c r="A40" s="31" t="s">
        <v>35</v>
      </c>
      <c r="B40" s="31" t="s">
        <v>109</v>
      </c>
      <c r="C40" s="24"/>
      <c r="D40" s="24"/>
      <c r="E40" s="24"/>
      <c r="F40" s="24" t="s">
        <v>205</v>
      </c>
      <c r="G40" s="24" t="s">
        <v>250</v>
      </c>
      <c r="H40" s="24" t="s">
        <v>227</v>
      </c>
      <c r="I40" s="24" t="s">
        <v>147</v>
      </c>
      <c r="J40" s="20"/>
      <c r="K40" s="20"/>
    </row>
    <row r="41" spans="1:11" x14ac:dyDescent="0.25">
      <c r="A41" s="31" t="s">
        <v>20</v>
      </c>
      <c r="B41" s="31" t="s">
        <v>66</v>
      </c>
      <c r="C41" s="24" t="s">
        <v>357</v>
      </c>
      <c r="D41" s="24" t="s">
        <v>321</v>
      </c>
      <c r="E41" s="24" t="s">
        <v>294</v>
      </c>
      <c r="F41" s="24" t="s">
        <v>276</v>
      </c>
      <c r="G41" s="24" t="s">
        <v>239</v>
      </c>
      <c r="H41" s="19"/>
      <c r="I41" s="19"/>
      <c r="J41" s="20">
        <v>1.1793981481481482E-2</v>
      </c>
      <c r="K41" s="20">
        <v>1.2060185185185186E-2</v>
      </c>
    </row>
    <row r="42" spans="1:11" x14ac:dyDescent="0.25">
      <c r="A42" s="31" t="s">
        <v>13</v>
      </c>
      <c r="B42" s="31" t="s">
        <v>67</v>
      </c>
      <c r="C42" s="24"/>
      <c r="D42" s="24"/>
      <c r="E42" s="24"/>
      <c r="F42" s="24"/>
      <c r="G42" s="24"/>
      <c r="H42" s="24" t="s">
        <v>235</v>
      </c>
      <c r="I42" s="24"/>
      <c r="J42" s="20"/>
      <c r="K42" s="20"/>
    </row>
    <row r="43" spans="1:11" x14ac:dyDescent="0.25">
      <c r="A43" s="31" t="s">
        <v>11</v>
      </c>
      <c r="B43" s="31" t="s">
        <v>67</v>
      </c>
      <c r="C43" s="24" t="s">
        <v>351</v>
      </c>
      <c r="D43" s="24"/>
      <c r="E43" s="24" t="s">
        <v>145</v>
      </c>
      <c r="F43" s="24" t="s">
        <v>170</v>
      </c>
      <c r="G43" s="24"/>
      <c r="H43" s="24" t="s">
        <v>225</v>
      </c>
      <c r="I43" s="36" t="s">
        <v>142</v>
      </c>
      <c r="J43" s="20"/>
      <c r="K43" s="20">
        <v>9.9537037037037042E-3</v>
      </c>
    </row>
    <row r="44" spans="1:11" x14ac:dyDescent="0.25">
      <c r="A44" s="31" t="s">
        <v>17</v>
      </c>
      <c r="B44" s="31" t="s">
        <v>69</v>
      </c>
      <c r="C44" s="24"/>
      <c r="D44" s="24"/>
      <c r="E44" s="24"/>
      <c r="F44" s="24" t="s">
        <v>273</v>
      </c>
      <c r="G44" s="24"/>
      <c r="H44" s="24" t="s">
        <v>238</v>
      </c>
      <c r="I44" s="24" t="s">
        <v>153</v>
      </c>
      <c r="J44" s="20"/>
      <c r="K44" s="20"/>
    </row>
    <row r="45" spans="1:11" x14ac:dyDescent="0.25">
      <c r="A45" s="31" t="s">
        <v>20</v>
      </c>
      <c r="B45" s="31" t="s">
        <v>73</v>
      </c>
      <c r="C45" s="24" t="s">
        <v>269</v>
      </c>
      <c r="D45" s="24"/>
      <c r="E45" s="24"/>
      <c r="F45" s="24" t="s">
        <v>199</v>
      </c>
      <c r="G45" s="24"/>
      <c r="H45" s="24"/>
      <c r="I45" s="24"/>
      <c r="J45" s="20"/>
      <c r="K45" s="20"/>
    </row>
    <row r="46" spans="1:11" x14ac:dyDescent="0.25">
      <c r="A46" s="31" t="s">
        <v>44</v>
      </c>
      <c r="B46" s="31" t="s">
        <v>73</v>
      </c>
      <c r="C46" s="24"/>
      <c r="D46" s="24"/>
      <c r="E46" s="24" t="s">
        <v>287</v>
      </c>
      <c r="F46" s="24" t="s">
        <v>265</v>
      </c>
      <c r="G46" s="19"/>
      <c r="H46" s="19"/>
      <c r="I46" s="19"/>
      <c r="J46" s="20"/>
      <c r="K46" s="20"/>
    </row>
    <row r="47" spans="1:11" x14ac:dyDescent="0.25">
      <c r="A47" s="31" t="s">
        <v>25</v>
      </c>
      <c r="B47" s="31" t="s">
        <v>74</v>
      </c>
      <c r="C47" s="24" t="s">
        <v>345</v>
      </c>
      <c r="D47" s="24"/>
      <c r="E47" s="24"/>
      <c r="F47" s="24" t="s">
        <v>266</v>
      </c>
      <c r="G47" s="24"/>
      <c r="H47" s="24" t="s">
        <v>230</v>
      </c>
      <c r="I47" s="24" t="s">
        <v>144</v>
      </c>
      <c r="J47" s="20"/>
      <c r="K47" s="20"/>
    </row>
    <row r="48" spans="1:11" x14ac:dyDescent="0.25">
      <c r="A48" s="31" t="s">
        <v>13</v>
      </c>
      <c r="B48" s="31" t="s">
        <v>81</v>
      </c>
      <c r="C48" s="24" t="s">
        <v>344</v>
      </c>
      <c r="D48" s="36" t="s">
        <v>267</v>
      </c>
      <c r="E48" s="19"/>
      <c r="F48" s="19"/>
      <c r="G48" s="19"/>
      <c r="H48" s="19"/>
      <c r="I48" s="19"/>
      <c r="J48" s="20"/>
      <c r="K48" s="28">
        <v>9.3981481481481485E-3</v>
      </c>
    </row>
    <row r="49" spans="1:11" x14ac:dyDescent="0.25">
      <c r="A49" s="31" t="s">
        <v>353</v>
      </c>
      <c r="B49" s="31" t="s">
        <v>81</v>
      </c>
      <c r="C49" s="24" t="s">
        <v>354</v>
      </c>
      <c r="D49" s="24"/>
      <c r="E49" s="19"/>
      <c r="F49" s="19"/>
      <c r="G49" s="19"/>
      <c r="H49" s="19"/>
      <c r="I49" s="19"/>
      <c r="J49" s="20"/>
      <c r="K49" s="20"/>
    </row>
    <row r="50" spans="1:11" x14ac:dyDescent="0.25">
      <c r="A50" s="31" t="s">
        <v>44</v>
      </c>
      <c r="B50" s="31" t="s">
        <v>81</v>
      </c>
      <c r="C50" s="24" t="s">
        <v>352</v>
      </c>
      <c r="D50" s="24" t="s">
        <v>316</v>
      </c>
      <c r="E50" s="19"/>
      <c r="F50" s="19"/>
      <c r="G50" s="19"/>
      <c r="H50" s="19"/>
      <c r="I50" s="19"/>
      <c r="J50" s="20"/>
      <c r="K50" s="20"/>
    </row>
    <row r="51" spans="1:11" x14ac:dyDescent="0.25">
      <c r="A51" s="31" t="s">
        <v>11</v>
      </c>
      <c r="B51" s="31" t="s">
        <v>290</v>
      </c>
      <c r="C51" s="24"/>
      <c r="D51" s="24" t="s">
        <v>314</v>
      </c>
      <c r="E51" s="24" t="s">
        <v>291</v>
      </c>
      <c r="F51" s="24"/>
      <c r="G51" s="24"/>
      <c r="H51" s="24"/>
      <c r="I51" s="24"/>
      <c r="J51" s="20"/>
      <c r="K51" s="20"/>
    </row>
    <row r="52" spans="1:11" x14ac:dyDescent="0.25">
      <c r="A52" s="31" t="s">
        <v>29</v>
      </c>
      <c r="B52" s="31" t="s">
        <v>123</v>
      </c>
      <c r="C52" s="24"/>
      <c r="D52" s="24"/>
      <c r="E52" s="24"/>
      <c r="F52" s="24"/>
      <c r="G52" s="24" t="s">
        <v>252</v>
      </c>
      <c r="H52" s="24" t="s">
        <v>232</v>
      </c>
      <c r="I52" s="24" t="s">
        <v>149</v>
      </c>
      <c r="J52" s="20"/>
      <c r="K52" s="20">
        <v>1.1030092592592591E-2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5" sqref="E5"/>
    </sheetView>
  </sheetViews>
  <sheetFormatPr defaultRowHeight="15" x14ac:dyDescent="0.25"/>
  <cols>
    <col min="1" max="1" width="3.28515625" style="16" customWidth="1"/>
    <col min="2" max="2" width="13.7109375" style="16" customWidth="1"/>
    <col min="3" max="5" width="9" style="16" customWidth="1"/>
    <col min="6" max="13" width="9.140625" style="16"/>
    <col min="14" max="14" width="3.7109375" style="16" customWidth="1"/>
    <col min="15" max="15" width="11.42578125" style="16" bestFit="1" customWidth="1"/>
    <col min="16" max="16" width="9.140625" style="16"/>
    <col min="17" max="17" width="12" style="16" bestFit="1" customWidth="1"/>
    <col min="18" max="16384" width="9.140625" style="16"/>
  </cols>
  <sheetData>
    <row r="1" spans="1:17" x14ac:dyDescent="0.25">
      <c r="B1" s="17" t="s">
        <v>135</v>
      </c>
      <c r="C1" s="17"/>
      <c r="D1" s="17"/>
      <c r="E1" s="17"/>
      <c r="F1" s="17"/>
      <c r="G1" s="17"/>
      <c r="H1" s="17"/>
      <c r="J1" s="17"/>
      <c r="K1" s="17"/>
      <c r="L1" s="17"/>
    </row>
    <row r="2" spans="1:17" x14ac:dyDescent="0.25">
      <c r="B2" s="17"/>
      <c r="C2" s="17"/>
      <c r="D2" s="17"/>
      <c r="E2" s="26"/>
      <c r="F2" s="16" t="s">
        <v>212</v>
      </c>
      <c r="G2" s="17"/>
      <c r="H2" s="17"/>
      <c r="I2" s="18" t="s">
        <v>161</v>
      </c>
      <c r="J2" s="18" t="s">
        <v>220</v>
      </c>
      <c r="K2" s="18" t="s">
        <v>220</v>
      </c>
      <c r="L2" s="18" t="s">
        <v>220</v>
      </c>
    </row>
    <row r="3" spans="1:17" x14ac:dyDescent="0.25">
      <c r="I3" s="18" t="s">
        <v>10</v>
      </c>
      <c r="J3" s="18" t="s">
        <v>10</v>
      </c>
      <c r="K3" s="18" t="s">
        <v>10</v>
      </c>
      <c r="L3" s="18" t="s">
        <v>10</v>
      </c>
    </row>
    <row r="4" spans="1:17" x14ac:dyDescent="0.25">
      <c r="A4" s="31"/>
      <c r="B4" s="35" t="s">
        <v>5</v>
      </c>
      <c r="C4" s="34">
        <v>2010</v>
      </c>
      <c r="D4" s="34">
        <v>2009</v>
      </c>
      <c r="E4" s="34">
        <v>2008</v>
      </c>
      <c r="F4" s="34">
        <v>2007</v>
      </c>
      <c r="G4" s="34">
        <v>2006</v>
      </c>
      <c r="H4" s="34">
        <v>2005</v>
      </c>
      <c r="I4" s="34">
        <v>2004</v>
      </c>
      <c r="J4" s="34">
        <v>2003</v>
      </c>
      <c r="K4" s="34">
        <v>2002</v>
      </c>
      <c r="L4" s="34">
        <v>2001</v>
      </c>
    </row>
    <row r="5" spans="1:17" x14ac:dyDescent="0.25">
      <c r="A5" s="31" t="s">
        <v>25</v>
      </c>
      <c r="B5" s="31" t="s">
        <v>79</v>
      </c>
      <c r="C5" s="20"/>
      <c r="D5" s="20"/>
      <c r="E5" s="20"/>
      <c r="F5" s="20"/>
      <c r="G5" s="20"/>
      <c r="H5" s="20"/>
      <c r="I5" s="20"/>
      <c r="J5" s="20"/>
      <c r="K5" s="20"/>
      <c r="L5" s="20">
        <v>9.3055555555555548E-3</v>
      </c>
    </row>
    <row r="6" spans="1:17" x14ac:dyDescent="0.25">
      <c r="A6" s="31" t="s">
        <v>20</v>
      </c>
      <c r="B6" s="31" t="s">
        <v>90</v>
      </c>
      <c r="C6" s="20">
        <v>1.0474537037037037E-2</v>
      </c>
      <c r="D6" s="20">
        <v>1.0555555555555554E-2</v>
      </c>
      <c r="E6" s="20">
        <v>1.0601851851851854E-2</v>
      </c>
      <c r="F6" s="20">
        <v>1.0659722222222221E-2</v>
      </c>
      <c r="G6" s="20"/>
      <c r="H6" s="20">
        <v>1.0763888888888891E-2</v>
      </c>
      <c r="I6" s="20"/>
      <c r="J6" s="20"/>
      <c r="K6" s="20"/>
      <c r="L6" s="20"/>
      <c r="N6" s="17" t="s">
        <v>213</v>
      </c>
      <c r="O6" s="17"/>
    </row>
    <row r="7" spans="1:17" x14ac:dyDescent="0.25">
      <c r="A7" s="31" t="s">
        <v>15</v>
      </c>
      <c r="B7" s="31" t="s">
        <v>16</v>
      </c>
      <c r="C7" s="20"/>
      <c r="D7" s="20">
        <v>1.2719907407407407E-2</v>
      </c>
      <c r="E7" s="20">
        <v>1.1041666666666667E-2</v>
      </c>
      <c r="F7" s="20"/>
      <c r="G7" s="20"/>
      <c r="H7" s="20">
        <v>1.087962962962963E-2</v>
      </c>
      <c r="I7" s="20"/>
      <c r="J7" s="20">
        <v>1.0127314814814815E-2</v>
      </c>
      <c r="K7" s="20">
        <v>9.6296296296296303E-3</v>
      </c>
      <c r="L7" s="20">
        <v>9.6527777777777775E-3</v>
      </c>
    </row>
    <row r="8" spans="1:17" x14ac:dyDescent="0.25">
      <c r="A8" s="31" t="s">
        <v>17</v>
      </c>
      <c r="B8" s="31" t="s">
        <v>18</v>
      </c>
      <c r="C8" s="20"/>
      <c r="D8" s="20"/>
      <c r="E8" s="20"/>
      <c r="F8" s="20"/>
      <c r="G8" s="20"/>
      <c r="H8" s="20"/>
      <c r="I8" s="20"/>
      <c r="J8" s="20"/>
      <c r="K8" s="20">
        <v>8.4027777777777781E-3</v>
      </c>
      <c r="L8" s="20"/>
      <c r="N8" s="19" t="s">
        <v>17</v>
      </c>
      <c r="O8" s="31" t="s">
        <v>215</v>
      </c>
      <c r="P8" s="24" t="s">
        <v>214</v>
      </c>
      <c r="Q8" s="32">
        <v>27734</v>
      </c>
    </row>
    <row r="9" spans="1:17" x14ac:dyDescent="0.25">
      <c r="A9" s="31" t="s">
        <v>11</v>
      </c>
      <c r="B9" s="31" t="s">
        <v>19</v>
      </c>
      <c r="C9" s="20"/>
      <c r="D9" s="20"/>
      <c r="E9" s="20"/>
      <c r="F9" s="20"/>
      <c r="G9" s="20">
        <v>1.1666666666666667E-2</v>
      </c>
      <c r="H9" s="20">
        <v>1.1597222222222222E-2</v>
      </c>
      <c r="I9" s="20">
        <v>1.1747685185185186E-2</v>
      </c>
      <c r="J9" s="20"/>
      <c r="K9" s="20"/>
      <c r="L9" s="20">
        <v>8.9814814814814809E-3</v>
      </c>
      <c r="N9" s="19" t="s">
        <v>20</v>
      </c>
      <c r="O9" s="31" t="s">
        <v>66</v>
      </c>
      <c r="P9" s="24" t="s">
        <v>216</v>
      </c>
      <c r="Q9" s="32">
        <v>28063</v>
      </c>
    </row>
    <row r="10" spans="1:17" x14ac:dyDescent="0.25">
      <c r="A10" s="31" t="s">
        <v>11</v>
      </c>
      <c r="B10" s="31" t="s">
        <v>22</v>
      </c>
      <c r="C10" s="20"/>
      <c r="D10" s="20">
        <v>9.8958333333333329E-3</v>
      </c>
      <c r="E10" s="20"/>
      <c r="F10" s="28">
        <v>8.9930555555555545E-3</v>
      </c>
      <c r="G10" s="28">
        <v>9.3055555555555548E-3</v>
      </c>
      <c r="H10" s="28">
        <v>9.3981481481481485E-3</v>
      </c>
      <c r="I10" s="28">
        <v>8.9351851851851866E-3</v>
      </c>
      <c r="J10" s="20"/>
      <c r="K10" s="20"/>
      <c r="L10" s="28">
        <v>7.858796296296296E-3</v>
      </c>
      <c r="N10" s="19" t="s">
        <v>49</v>
      </c>
      <c r="O10" s="31" t="s">
        <v>88</v>
      </c>
      <c r="P10" s="24" t="s">
        <v>216</v>
      </c>
      <c r="Q10" s="32">
        <v>28462</v>
      </c>
    </row>
    <row r="11" spans="1:17" x14ac:dyDescent="0.25">
      <c r="A11" s="31" t="s">
        <v>20</v>
      </c>
      <c r="B11" s="31" t="s">
        <v>24</v>
      </c>
      <c r="C11" s="20">
        <v>1.2222222222222223E-2</v>
      </c>
      <c r="D11" s="20"/>
      <c r="E11" s="20"/>
      <c r="F11" s="20">
        <v>1.1608796296296296E-2</v>
      </c>
      <c r="G11" s="20">
        <v>1.1354166666666667E-2</v>
      </c>
      <c r="H11" s="20">
        <v>1.1122685185185185E-2</v>
      </c>
      <c r="I11" s="20"/>
      <c r="J11" s="20"/>
      <c r="K11" s="20">
        <v>1.0393518518518519E-2</v>
      </c>
      <c r="L11" s="20">
        <v>1.0532407407407407E-2</v>
      </c>
      <c r="N11" s="19" t="s">
        <v>13</v>
      </c>
      <c r="O11" s="31" t="s">
        <v>125</v>
      </c>
      <c r="P11" s="24" t="s">
        <v>217</v>
      </c>
      <c r="Q11" s="32">
        <v>29547</v>
      </c>
    </row>
    <row r="12" spans="1:17" x14ac:dyDescent="0.25">
      <c r="A12" s="31" t="s">
        <v>20</v>
      </c>
      <c r="B12" s="31" t="s">
        <v>85</v>
      </c>
      <c r="C12" s="20"/>
      <c r="D12" s="20"/>
      <c r="E12" s="20"/>
      <c r="F12" s="20">
        <v>1.045138888888889E-2</v>
      </c>
      <c r="G12" s="20"/>
      <c r="H12" s="20">
        <v>1.03125E-2</v>
      </c>
      <c r="I12" s="20">
        <v>1.0891203703703703E-2</v>
      </c>
      <c r="J12" s="20"/>
      <c r="K12" s="20"/>
      <c r="L12" s="20"/>
      <c r="N12" s="19" t="s">
        <v>17</v>
      </c>
      <c r="O12" s="31" t="s">
        <v>36</v>
      </c>
      <c r="P12" s="24" t="s">
        <v>190</v>
      </c>
      <c r="Q12" s="32">
        <v>29911</v>
      </c>
    </row>
    <row r="13" spans="1:17" x14ac:dyDescent="0.25">
      <c r="A13" s="31" t="s">
        <v>27</v>
      </c>
      <c r="B13" s="31" t="s">
        <v>28</v>
      </c>
      <c r="C13" s="20"/>
      <c r="D13" s="20"/>
      <c r="E13" s="20"/>
      <c r="F13" s="20"/>
      <c r="G13" s="20"/>
      <c r="H13" s="20"/>
      <c r="I13" s="20">
        <v>1.1724537037037035E-2</v>
      </c>
      <c r="J13" s="20">
        <v>1.0706018518518517E-2</v>
      </c>
      <c r="K13" s="20"/>
      <c r="L13" s="20"/>
      <c r="N13" s="19" t="s">
        <v>33</v>
      </c>
      <c r="O13" s="31" t="s">
        <v>34</v>
      </c>
      <c r="P13" s="24" t="s">
        <v>162</v>
      </c>
      <c r="Q13" s="32">
        <v>30653</v>
      </c>
    </row>
    <row r="14" spans="1:17" x14ac:dyDescent="0.25">
      <c r="A14" s="31" t="s">
        <v>31</v>
      </c>
      <c r="B14" s="31" t="s">
        <v>32</v>
      </c>
      <c r="C14" s="20"/>
      <c r="D14" s="20"/>
      <c r="E14" s="20"/>
      <c r="F14" s="20"/>
      <c r="G14" s="20"/>
      <c r="H14" s="20"/>
      <c r="I14" s="20">
        <v>9.9768518518518531E-3</v>
      </c>
      <c r="J14" s="20"/>
      <c r="K14" s="20"/>
      <c r="L14" s="20"/>
      <c r="N14" s="19" t="s">
        <v>13</v>
      </c>
      <c r="O14" s="31" t="s">
        <v>125</v>
      </c>
      <c r="P14" s="24" t="s">
        <v>218</v>
      </c>
      <c r="Q14" s="32">
        <v>31024</v>
      </c>
    </row>
    <row r="15" spans="1:17" x14ac:dyDescent="0.25">
      <c r="A15" s="31" t="s">
        <v>35</v>
      </c>
      <c r="B15" s="31" t="s">
        <v>34</v>
      </c>
      <c r="C15" s="20">
        <v>1.0335648148148148E-2</v>
      </c>
      <c r="D15" s="20"/>
      <c r="E15" s="20"/>
      <c r="F15" s="20">
        <v>9.9421296296296289E-3</v>
      </c>
      <c r="G15" s="20">
        <v>1.0138888888888888E-2</v>
      </c>
      <c r="H15" s="20">
        <v>9.780092592592592E-3</v>
      </c>
      <c r="I15" s="20"/>
      <c r="J15" s="20">
        <v>8.6689814814814824E-3</v>
      </c>
      <c r="K15" s="20">
        <v>8.5995370370370357E-3</v>
      </c>
      <c r="L15" s="20">
        <v>8.9120370370370378E-3</v>
      </c>
      <c r="N15" s="19" t="s">
        <v>11</v>
      </c>
      <c r="O15" s="31" t="s">
        <v>22</v>
      </c>
      <c r="P15" s="24" t="s">
        <v>219</v>
      </c>
      <c r="Q15" s="32">
        <v>33208</v>
      </c>
    </row>
    <row r="16" spans="1:17" x14ac:dyDescent="0.25">
      <c r="A16" s="31" t="s">
        <v>29</v>
      </c>
      <c r="B16" s="31" t="s">
        <v>82</v>
      </c>
      <c r="C16" s="20"/>
      <c r="D16" s="20"/>
      <c r="E16" s="20"/>
      <c r="F16" s="20"/>
      <c r="G16" s="20"/>
      <c r="H16" s="20"/>
      <c r="I16" s="20"/>
      <c r="J16" s="20">
        <v>8.5995370370370392E-3</v>
      </c>
      <c r="K16" s="20"/>
      <c r="L16" s="20"/>
    </row>
    <row r="17" spans="1:12" x14ac:dyDescent="0.25">
      <c r="A17" s="31" t="s">
        <v>17</v>
      </c>
      <c r="B17" s="31" t="s">
        <v>36</v>
      </c>
      <c r="C17" s="20"/>
      <c r="D17" s="20"/>
      <c r="E17" s="20"/>
      <c r="F17" s="20"/>
      <c r="G17" s="20"/>
      <c r="H17" s="20"/>
      <c r="I17" s="20"/>
      <c r="J17" s="20"/>
      <c r="K17" s="20">
        <v>8.7152777777777784E-3</v>
      </c>
      <c r="L17" s="20"/>
    </row>
    <row r="18" spans="1:12" x14ac:dyDescent="0.25">
      <c r="A18" s="31" t="s">
        <v>20</v>
      </c>
      <c r="B18" s="31" t="s">
        <v>37</v>
      </c>
      <c r="C18" s="20"/>
      <c r="D18" s="20"/>
      <c r="E18" s="20"/>
      <c r="F18" s="20"/>
      <c r="G18" s="20"/>
      <c r="H18" s="20"/>
      <c r="I18" s="20"/>
      <c r="J18" s="20"/>
      <c r="K18" s="20">
        <v>9.618055555555555E-3</v>
      </c>
      <c r="L18" s="20"/>
    </row>
    <row r="19" spans="1:12" x14ac:dyDescent="0.25">
      <c r="A19" s="31" t="s">
        <v>17</v>
      </c>
      <c r="B19" s="31" t="s">
        <v>39</v>
      </c>
      <c r="C19" s="20"/>
      <c r="D19" s="20"/>
      <c r="E19" s="20"/>
      <c r="F19" s="20"/>
      <c r="G19" s="20"/>
      <c r="H19" s="20">
        <v>1.0046296296296296E-2</v>
      </c>
      <c r="I19" s="20">
        <v>1.0300925925925927E-2</v>
      </c>
      <c r="J19" s="20"/>
      <c r="K19" s="20">
        <v>9.5949074074074079E-3</v>
      </c>
      <c r="L19" s="20">
        <v>8.6226851851851846E-3</v>
      </c>
    </row>
    <row r="20" spans="1:12" x14ac:dyDescent="0.25">
      <c r="A20" s="31" t="s">
        <v>17</v>
      </c>
      <c r="B20" s="31" t="s">
        <v>40</v>
      </c>
      <c r="C20" s="20"/>
      <c r="D20" s="20"/>
      <c r="E20" s="20"/>
      <c r="F20" s="20">
        <v>1.1261574074074071E-2</v>
      </c>
      <c r="G20" s="20"/>
      <c r="H20" s="20"/>
      <c r="I20" s="20"/>
      <c r="J20" s="20"/>
      <c r="K20" s="20"/>
      <c r="L20" s="20">
        <v>1.0138888888888888E-2</v>
      </c>
    </row>
    <row r="21" spans="1:12" x14ac:dyDescent="0.25">
      <c r="A21" s="31" t="s">
        <v>13</v>
      </c>
      <c r="B21" s="31" t="s">
        <v>89</v>
      </c>
      <c r="C21" s="20">
        <v>9.6643518518518511E-3</v>
      </c>
      <c r="D21" s="20"/>
      <c r="E21" s="20">
        <v>9.3287037037037036E-3</v>
      </c>
      <c r="F21" s="20">
        <v>9.479166666666667E-3</v>
      </c>
      <c r="G21" s="20">
        <v>1.0104166666666668E-2</v>
      </c>
      <c r="H21" s="20">
        <v>1.050925925925926E-2</v>
      </c>
      <c r="I21" s="20"/>
      <c r="J21" s="20"/>
      <c r="K21" s="20"/>
      <c r="L21" s="20"/>
    </row>
    <row r="22" spans="1:12" x14ac:dyDescent="0.25">
      <c r="A22" s="31" t="s">
        <v>11</v>
      </c>
      <c r="B22" s="31" t="s">
        <v>80</v>
      </c>
      <c r="C22" s="20"/>
      <c r="D22" s="20"/>
      <c r="E22" s="28">
        <v>8.4953703703703701E-3</v>
      </c>
      <c r="F22" s="20"/>
      <c r="G22" s="20"/>
      <c r="H22" s="20"/>
      <c r="I22" s="20"/>
      <c r="J22" s="20">
        <v>8.1134259259259267E-3</v>
      </c>
      <c r="K22" s="20"/>
      <c r="L22" s="20"/>
    </row>
    <row r="23" spans="1:12" x14ac:dyDescent="0.25">
      <c r="A23" s="31" t="s">
        <v>27</v>
      </c>
      <c r="B23" s="31" t="s">
        <v>43</v>
      </c>
      <c r="C23" s="20"/>
      <c r="D23" s="20"/>
      <c r="E23" s="20"/>
      <c r="F23" s="20"/>
      <c r="G23" s="20"/>
      <c r="H23" s="20">
        <v>1.2280092592592592E-2</v>
      </c>
      <c r="I23" s="20"/>
      <c r="J23" s="20">
        <v>1.0324074074074074E-2</v>
      </c>
      <c r="K23" s="20"/>
      <c r="L23" s="20">
        <v>9.8611111111111104E-3</v>
      </c>
    </row>
    <row r="24" spans="1:12" x14ac:dyDescent="0.25">
      <c r="A24" s="31" t="s">
        <v>27</v>
      </c>
      <c r="B24" s="31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>
        <v>9.9305555555555553E-3</v>
      </c>
    </row>
    <row r="25" spans="1:12" x14ac:dyDescent="0.25">
      <c r="A25" s="31" t="s">
        <v>20</v>
      </c>
      <c r="B25" s="31" t="s">
        <v>117</v>
      </c>
      <c r="C25" s="20">
        <v>1.0324074074074074E-2</v>
      </c>
      <c r="D25" s="20">
        <v>9.8611111111111104E-3</v>
      </c>
      <c r="E25" s="20">
        <v>9.9652777777777778E-3</v>
      </c>
      <c r="F25" s="20">
        <v>1.0081018518518519E-2</v>
      </c>
      <c r="G25" s="20">
        <v>1.0173611111111111E-2</v>
      </c>
      <c r="H25" s="20"/>
      <c r="I25" s="20"/>
      <c r="J25" s="20"/>
      <c r="K25" s="20"/>
      <c r="L25" s="20"/>
    </row>
    <row r="26" spans="1:12" x14ac:dyDescent="0.25">
      <c r="A26" s="31" t="s">
        <v>27</v>
      </c>
      <c r="B26" s="31" t="s">
        <v>87</v>
      </c>
      <c r="C26" s="20">
        <v>9.0277777777777787E-3</v>
      </c>
      <c r="D26" s="20">
        <v>9.0393518518518522E-3</v>
      </c>
      <c r="E26" s="20">
        <v>9.525462962962963E-3</v>
      </c>
      <c r="F26" s="20">
        <v>9.2592592592592605E-3</v>
      </c>
      <c r="G26" s="20">
        <v>1.0138888888888888E-2</v>
      </c>
      <c r="H26" s="20">
        <v>1.0497685185185186E-2</v>
      </c>
      <c r="I26" s="20"/>
      <c r="J26" s="20"/>
      <c r="K26" s="20"/>
      <c r="L26" s="20"/>
    </row>
    <row r="27" spans="1:12" x14ac:dyDescent="0.25">
      <c r="A27" s="31" t="s">
        <v>44</v>
      </c>
      <c r="B27" s="31" t="s">
        <v>53</v>
      </c>
      <c r="C27" s="20">
        <v>1.2175925925925929E-2</v>
      </c>
      <c r="D27" s="20">
        <v>1.283564814814815E-2</v>
      </c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31" t="s">
        <v>54</v>
      </c>
      <c r="B28" s="31" t="s">
        <v>55</v>
      </c>
      <c r="C28" s="20"/>
      <c r="D28" s="20"/>
      <c r="E28" s="20"/>
      <c r="F28" s="20"/>
      <c r="G28" s="20"/>
      <c r="H28" s="20"/>
      <c r="I28" s="20"/>
      <c r="J28" s="20"/>
      <c r="K28" s="20"/>
      <c r="L28" s="20">
        <v>8.3449074074074085E-3</v>
      </c>
    </row>
    <row r="29" spans="1:12" x14ac:dyDescent="0.25">
      <c r="A29" s="31" t="s">
        <v>49</v>
      </c>
      <c r="B29" s="31" t="s">
        <v>56</v>
      </c>
      <c r="C29" s="20"/>
      <c r="D29" s="20"/>
      <c r="E29" s="20"/>
      <c r="F29" s="20"/>
      <c r="G29" s="20"/>
      <c r="H29" s="20"/>
      <c r="I29" s="20"/>
      <c r="J29" s="20"/>
      <c r="K29" s="20"/>
      <c r="L29" s="20">
        <v>9.5023148148148159E-3</v>
      </c>
    </row>
    <row r="30" spans="1:12" x14ac:dyDescent="0.25">
      <c r="A30" s="31" t="s">
        <v>51</v>
      </c>
      <c r="B30" s="31" t="s">
        <v>78</v>
      </c>
      <c r="C30" s="20">
        <v>9.4097222222222238E-3</v>
      </c>
      <c r="D30" s="28">
        <v>9.3055555555555548E-3</v>
      </c>
      <c r="E30" s="20">
        <v>9.5833333333333343E-3</v>
      </c>
      <c r="F30" s="20">
        <v>9.1319444444444443E-3</v>
      </c>
      <c r="G30" s="20"/>
      <c r="H30" s="20"/>
      <c r="I30" s="20"/>
      <c r="J30" s="28">
        <v>8.4027777777777798E-3</v>
      </c>
      <c r="K30" s="20">
        <v>8.5069444444444437E-3</v>
      </c>
      <c r="L30" s="20"/>
    </row>
    <row r="31" spans="1:12" x14ac:dyDescent="0.25">
      <c r="A31" s="31" t="s">
        <v>11</v>
      </c>
      <c r="B31" s="31" t="s">
        <v>59</v>
      </c>
      <c r="C31" s="20"/>
      <c r="D31" s="20"/>
      <c r="E31" s="20"/>
      <c r="F31" s="20"/>
      <c r="G31" s="20"/>
      <c r="H31" s="20"/>
      <c r="I31" s="20"/>
      <c r="J31" s="20">
        <v>9.2245370370370363E-3</v>
      </c>
      <c r="K31" s="20"/>
      <c r="L31" s="20"/>
    </row>
    <row r="32" spans="1:12" x14ac:dyDescent="0.25">
      <c r="A32" s="31" t="s">
        <v>35</v>
      </c>
      <c r="B32" s="31" t="s">
        <v>88</v>
      </c>
      <c r="C32" s="20">
        <v>1.037037037037037E-2</v>
      </c>
      <c r="D32" s="20"/>
      <c r="E32" s="20">
        <v>9.7569444444444448E-3</v>
      </c>
      <c r="F32" s="20">
        <v>1.0011574074074074E-2</v>
      </c>
      <c r="G32" s="20">
        <v>1.0092592592592592E-2</v>
      </c>
      <c r="H32" s="20">
        <v>1.064814814814815E-2</v>
      </c>
      <c r="I32" s="20"/>
      <c r="J32" s="20"/>
      <c r="K32" s="20"/>
      <c r="L32" s="20"/>
    </row>
    <row r="33" spans="1:12" x14ac:dyDescent="0.25">
      <c r="A33" s="31" t="s">
        <v>13</v>
      </c>
      <c r="B33" s="31" t="s">
        <v>61</v>
      </c>
      <c r="C33" s="20"/>
      <c r="D33" s="20">
        <v>1.0868055555555556E-2</v>
      </c>
      <c r="E33" s="20">
        <v>1.0567129629629629E-2</v>
      </c>
      <c r="F33" s="20"/>
      <c r="G33" s="20"/>
      <c r="H33" s="20">
        <v>1.0092592592592592E-2</v>
      </c>
      <c r="I33" s="20"/>
      <c r="J33" s="20">
        <v>8.5995370370370392E-3</v>
      </c>
      <c r="K33" s="20">
        <v>8.564814814814815E-3</v>
      </c>
      <c r="L33" s="20">
        <v>8.2754629629629619E-3</v>
      </c>
    </row>
    <row r="34" spans="1:12" x14ac:dyDescent="0.25">
      <c r="A34" s="31" t="s">
        <v>11</v>
      </c>
      <c r="B34" s="31" t="s">
        <v>67</v>
      </c>
      <c r="C34" s="20">
        <v>9.386574074074075E-3</v>
      </c>
      <c r="D34" s="20"/>
      <c r="E34" s="20">
        <v>1.005787037037037E-2</v>
      </c>
      <c r="F34" s="20">
        <v>9.5138888888888894E-3</v>
      </c>
      <c r="G34" s="20">
        <v>9.8958333333333329E-3</v>
      </c>
      <c r="H34" s="20">
        <v>1.0069444444444445E-2</v>
      </c>
      <c r="I34" s="20">
        <v>1.068287037037037E-2</v>
      </c>
      <c r="J34" s="20"/>
      <c r="K34" s="20"/>
      <c r="L34" s="20"/>
    </row>
    <row r="35" spans="1:12" x14ac:dyDescent="0.25">
      <c r="A35" s="31" t="s">
        <v>35</v>
      </c>
      <c r="B35" s="31" t="s">
        <v>83</v>
      </c>
      <c r="C35" s="20"/>
      <c r="D35" s="20"/>
      <c r="E35" s="20"/>
      <c r="F35" s="20">
        <v>9.6527777777777775E-3</v>
      </c>
      <c r="G35" s="20"/>
      <c r="H35" s="20"/>
      <c r="I35" s="20"/>
      <c r="J35" s="20">
        <v>8.9814814814814826E-3</v>
      </c>
      <c r="K35" s="20"/>
      <c r="L35" s="20"/>
    </row>
    <row r="36" spans="1:12" x14ac:dyDescent="0.25">
      <c r="A36" s="31" t="s">
        <v>44</v>
      </c>
      <c r="B36" s="31" t="s">
        <v>84</v>
      </c>
      <c r="C36" s="20"/>
      <c r="D36" s="20">
        <v>1.0729166666666666E-2</v>
      </c>
      <c r="E36" s="20"/>
      <c r="F36" s="20"/>
      <c r="G36" s="20"/>
      <c r="H36" s="20">
        <v>9.6874999999999999E-3</v>
      </c>
      <c r="I36" s="20">
        <v>9.7685185185185184E-3</v>
      </c>
      <c r="J36" s="20">
        <v>9.3287037037037036E-3</v>
      </c>
      <c r="K36" s="20"/>
      <c r="L36" s="20"/>
    </row>
    <row r="37" spans="1:12" x14ac:dyDescent="0.25">
      <c r="A37" s="31" t="s">
        <v>17</v>
      </c>
      <c r="B37" s="31" t="s">
        <v>69</v>
      </c>
      <c r="C37" s="20"/>
      <c r="D37" s="20"/>
      <c r="E37" s="20">
        <v>1.0787037037037038E-2</v>
      </c>
      <c r="F37" s="20">
        <v>1.1076388888888887E-2</v>
      </c>
      <c r="G37" s="20"/>
      <c r="H37" s="20">
        <v>1.0752314814814814E-2</v>
      </c>
      <c r="I37" s="20"/>
      <c r="J37" s="20">
        <v>9.8958333333333346E-3</v>
      </c>
      <c r="K37" s="20">
        <v>9.8842592592592576E-3</v>
      </c>
      <c r="L37" s="20"/>
    </row>
    <row r="38" spans="1:12" x14ac:dyDescent="0.25">
      <c r="A38" s="31" t="s">
        <v>54</v>
      </c>
      <c r="B38" s="31" t="s">
        <v>71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1.1770833333333333E-2</v>
      </c>
    </row>
    <row r="39" spans="1:12" x14ac:dyDescent="0.25">
      <c r="A39" s="31" t="s">
        <v>25</v>
      </c>
      <c r="B39" s="31" t="s">
        <v>74</v>
      </c>
      <c r="C39" s="20"/>
      <c r="D39" s="20"/>
      <c r="E39" s="20"/>
      <c r="F39" s="20"/>
      <c r="G39" s="20"/>
      <c r="H39" s="20"/>
      <c r="I39" s="20"/>
      <c r="J39" s="20"/>
      <c r="K39" s="28">
        <v>8.3449074074074085E-3</v>
      </c>
      <c r="L39" s="20">
        <v>8.8541666666666664E-3</v>
      </c>
    </row>
    <row r="40" spans="1:12" x14ac:dyDescent="0.25">
      <c r="A40" s="31" t="s">
        <v>33</v>
      </c>
      <c r="B40" s="31" t="s">
        <v>121</v>
      </c>
      <c r="C40" s="20">
        <v>9.7337962962962977E-3</v>
      </c>
      <c r="D40" s="20">
        <v>9.5370370370370366E-3</v>
      </c>
      <c r="E40" s="20">
        <v>9.8495370370370369E-3</v>
      </c>
      <c r="F40" s="20">
        <v>1.037037037037037E-2</v>
      </c>
      <c r="G40" s="20"/>
      <c r="H40" s="20"/>
      <c r="I40" s="20"/>
      <c r="J40" s="20"/>
      <c r="K40" s="20"/>
      <c r="L40" s="20"/>
    </row>
    <row r="41" spans="1:12" x14ac:dyDescent="0.25">
      <c r="A41" s="31" t="s">
        <v>13</v>
      </c>
      <c r="B41" s="31" t="s">
        <v>81</v>
      </c>
      <c r="C41" s="28">
        <v>8.7500000000000008E-3</v>
      </c>
      <c r="D41" s="20"/>
      <c r="E41" s="20"/>
      <c r="F41" s="20"/>
      <c r="G41" s="20"/>
      <c r="H41" s="20"/>
      <c r="I41" s="20"/>
      <c r="J41" s="20">
        <v>8.7962962962962951E-3</v>
      </c>
      <c r="K41" s="20"/>
      <c r="L41" s="20"/>
    </row>
    <row r="42" spans="1:12" x14ac:dyDescent="0.25">
      <c r="A42" s="31" t="s">
        <v>29</v>
      </c>
      <c r="B42" s="31" t="s">
        <v>123</v>
      </c>
      <c r="C42" s="20">
        <v>1.1469907407407408E-2</v>
      </c>
      <c r="D42" s="20">
        <v>1.1597222222222222E-2</v>
      </c>
      <c r="E42" s="20"/>
      <c r="F42" s="20"/>
      <c r="G42" s="20"/>
      <c r="H42" s="20"/>
      <c r="I42" s="20"/>
      <c r="J42" s="20"/>
      <c r="K42" s="20"/>
      <c r="L42" s="20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defaultGridColor="0" colorId="8" workbookViewId="0">
      <pane xSplit="2" ySplit="4" topLeftCell="C47" activePane="bottomRight" state="frozen"/>
      <selection pane="topRight" activeCell="C1" sqref="C1"/>
      <selection pane="bottomLeft" activeCell="A4" sqref="A4"/>
      <selection pane="bottomRight" activeCell="B47" sqref="B47"/>
    </sheetView>
  </sheetViews>
  <sheetFormatPr defaultRowHeight="15" x14ac:dyDescent="0.25"/>
  <cols>
    <col min="1" max="1" width="3.28515625" style="16" customWidth="1"/>
    <col min="2" max="2" width="13.7109375" style="16" customWidth="1"/>
    <col min="3" max="13" width="9.140625" style="16"/>
    <col min="14" max="14" width="4" style="16" customWidth="1"/>
    <col min="15" max="15" width="11.42578125" style="16" bestFit="1" customWidth="1"/>
    <col min="16" max="16" width="9.140625" style="16"/>
    <col min="17" max="17" width="12" style="16" bestFit="1" customWidth="1"/>
    <col min="18" max="16384" width="9.140625" style="16"/>
  </cols>
  <sheetData>
    <row r="1" spans="1:17" x14ac:dyDescent="0.25">
      <c r="B1" s="17" t="s">
        <v>135</v>
      </c>
      <c r="C1" s="17"/>
      <c r="I1" s="18"/>
    </row>
    <row r="2" spans="1:17" x14ac:dyDescent="0.25">
      <c r="B2" s="17"/>
      <c r="C2" s="18" t="s">
        <v>220</v>
      </c>
      <c r="D2" s="18"/>
      <c r="E2" s="26"/>
      <c r="F2" s="16" t="s">
        <v>212</v>
      </c>
      <c r="G2" s="18"/>
      <c r="H2" s="18"/>
      <c r="I2" s="18" t="s">
        <v>220</v>
      </c>
    </row>
    <row r="3" spans="1:17" x14ac:dyDescent="0.25">
      <c r="C3" s="18" t="s">
        <v>10</v>
      </c>
      <c r="D3" s="29" t="s">
        <v>222</v>
      </c>
      <c r="E3" s="29" t="s">
        <v>221</v>
      </c>
      <c r="F3" s="29" t="s">
        <v>221</v>
      </c>
      <c r="G3" s="29" t="s">
        <v>221</v>
      </c>
      <c r="H3" s="29" t="s">
        <v>223</v>
      </c>
      <c r="I3" s="18" t="s">
        <v>10</v>
      </c>
    </row>
    <row r="4" spans="1:17" x14ac:dyDescent="0.25">
      <c r="A4" s="31"/>
      <c r="B4" s="35" t="s">
        <v>5</v>
      </c>
      <c r="C4" s="34">
        <v>2000</v>
      </c>
      <c r="D4" s="34">
        <v>1999</v>
      </c>
      <c r="E4" s="34">
        <v>1998</v>
      </c>
      <c r="F4" s="34">
        <v>1997</v>
      </c>
      <c r="G4" s="34">
        <v>1996</v>
      </c>
      <c r="H4" s="34">
        <v>1995</v>
      </c>
      <c r="I4" s="34">
        <v>1994</v>
      </c>
      <c r="J4" s="34">
        <v>1993</v>
      </c>
      <c r="K4" s="34">
        <v>1992</v>
      </c>
      <c r="L4" s="34">
        <v>1991</v>
      </c>
    </row>
    <row r="5" spans="1:17" x14ac:dyDescent="0.25">
      <c r="A5" s="31" t="s">
        <v>11</v>
      </c>
      <c r="B5" s="31" t="s">
        <v>12</v>
      </c>
      <c r="C5" s="20"/>
      <c r="D5" s="20"/>
      <c r="E5" s="20"/>
      <c r="F5" s="20"/>
      <c r="G5" s="20"/>
      <c r="H5" s="20">
        <v>7.5694444444444446E-3</v>
      </c>
      <c r="I5" s="20"/>
      <c r="J5" s="20"/>
      <c r="K5" s="20"/>
      <c r="L5" s="20"/>
    </row>
    <row r="6" spans="1:17" x14ac:dyDescent="0.25">
      <c r="A6" s="31" t="s">
        <v>13</v>
      </c>
      <c r="B6" s="31" t="s">
        <v>14</v>
      </c>
      <c r="C6" s="20"/>
      <c r="D6" s="20"/>
      <c r="E6" s="20">
        <v>1.1793981481481482E-2</v>
      </c>
      <c r="F6" s="20"/>
      <c r="G6" s="20"/>
      <c r="H6" s="20"/>
      <c r="I6" s="20"/>
      <c r="J6" s="20"/>
      <c r="K6" s="20"/>
      <c r="L6" s="20"/>
      <c r="N6" s="17" t="s">
        <v>213</v>
      </c>
      <c r="O6" s="17"/>
    </row>
    <row r="7" spans="1:17" x14ac:dyDescent="0.25">
      <c r="A7" s="31" t="s">
        <v>15</v>
      </c>
      <c r="B7" s="31" t="s">
        <v>16</v>
      </c>
      <c r="C7" s="20">
        <v>9.479166666666667E-3</v>
      </c>
      <c r="D7" s="20">
        <v>9.8148148148148144E-3</v>
      </c>
      <c r="E7" s="20">
        <v>9.0972222222222218E-3</v>
      </c>
      <c r="F7" s="20">
        <v>9.4907407407407406E-3</v>
      </c>
      <c r="G7" s="20">
        <v>8.9814814814814809E-3</v>
      </c>
      <c r="H7" s="20">
        <v>9.1203703703703707E-3</v>
      </c>
      <c r="I7" s="20">
        <v>9.1666666666666667E-3</v>
      </c>
      <c r="J7" s="20"/>
      <c r="K7" s="20">
        <v>9.525462962962963E-3</v>
      </c>
      <c r="L7" s="20">
        <v>9.6759259259259264E-3</v>
      </c>
    </row>
    <row r="8" spans="1:17" x14ac:dyDescent="0.25">
      <c r="A8" s="31" t="s">
        <v>17</v>
      </c>
      <c r="B8" s="31" t="s">
        <v>18</v>
      </c>
      <c r="C8" s="20"/>
      <c r="D8" s="20"/>
      <c r="E8" s="20"/>
      <c r="F8" s="20">
        <v>8.3217592592592596E-3</v>
      </c>
      <c r="G8" s="20"/>
      <c r="H8" s="20"/>
      <c r="I8" s="20"/>
      <c r="J8" s="20"/>
      <c r="K8" s="20"/>
      <c r="L8" s="20"/>
      <c r="N8" s="19" t="s">
        <v>17</v>
      </c>
      <c r="O8" s="31" t="s">
        <v>215</v>
      </c>
      <c r="P8" s="24" t="s">
        <v>214</v>
      </c>
      <c r="Q8" s="32">
        <v>27734</v>
      </c>
    </row>
    <row r="9" spans="1:17" x14ac:dyDescent="0.25">
      <c r="A9" s="31" t="s">
        <v>11</v>
      </c>
      <c r="B9" s="31" t="s">
        <v>19</v>
      </c>
      <c r="C9" s="20">
        <v>8.9467592592592585E-3</v>
      </c>
      <c r="D9" s="20">
        <v>9.1435185185185178E-3</v>
      </c>
      <c r="E9" s="20">
        <v>8.7037037037037031E-3</v>
      </c>
      <c r="F9" s="20">
        <v>9.2361111111111116E-3</v>
      </c>
      <c r="G9" s="20">
        <v>8.8773148148148153E-3</v>
      </c>
      <c r="H9" s="20"/>
      <c r="I9" s="20">
        <v>8.8657407407407417E-3</v>
      </c>
      <c r="J9" s="20">
        <v>9.2592592592592605E-3</v>
      </c>
      <c r="K9" s="20">
        <v>9.1203703703703707E-3</v>
      </c>
      <c r="L9" s="20">
        <v>9.1435185185185178E-3</v>
      </c>
      <c r="N9" s="19" t="s">
        <v>20</v>
      </c>
      <c r="O9" s="31" t="s">
        <v>66</v>
      </c>
      <c r="P9" s="24" t="s">
        <v>216</v>
      </c>
      <c r="Q9" s="32">
        <v>28063</v>
      </c>
    </row>
    <row r="10" spans="1:17" x14ac:dyDescent="0.25">
      <c r="A10" s="31" t="s">
        <v>20</v>
      </c>
      <c r="B10" s="31" t="s">
        <v>21</v>
      </c>
      <c r="C10" s="20"/>
      <c r="D10" s="20"/>
      <c r="E10" s="20">
        <v>9.8958333333333329E-3</v>
      </c>
      <c r="F10" s="20">
        <v>9.4212962962962957E-3</v>
      </c>
      <c r="G10" s="20">
        <v>9.2361111111111116E-3</v>
      </c>
      <c r="H10" s="20"/>
      <c r="I10" s="20">
        <v>8.8078703703703704E-3</v>
      </c>
      <c r="J10" s="20">
        <v>9.2129629629629627E-3</v>
      </c>
      <c r="K10" s="20">
        <v>9.2939814814814812E-3</v>
      </c>
      <c r="L10" s="20">
        <v>9.1087962962962971E-3</v>
      </c>
      <c r="N10" s="19" t="s">
        <v>49</v>
      </c>
      <c r="O10" s="31" t="s">
        <v>88</v>
      </c>
      <c r="P10" s="24" t="s">
        <v>216</v>
      </c>
      <c r="Q10" s="32">
        <v>28462</v>
      </c>
    </row>
    <row r="11" spans="1:17" x14ac:dyDescent="0.25">
      <c r="A11" s="31" t="s">
        <v>11</v>
      </c>
      <c r="B11" s="31" t="s">
        <v>22</v>
      </c>
      <c r="C11" s="20"/>
      <c r="D11" s="28">
        <v>8.3564814814814804E-3</v>
      </c>
      <c r="E11" s="28">
        <v>7.789351851851852E-3</v>
      </c>
      <c r="F11" s="28">
        <v>7.69675925925926E-3</v>
      </c>
      <c r="G11" s="28">
        <v>7.6620370370370366E-3</v>
      </c>
      <c r="H11" s="28">
        <v>7.4652777777777781E-3</v>
      </c>
      <c r="I11" s="28">
        <v>7.5810185185185182E-3</v>
      </c>
      <c r="J11" s="28">
        <v>8.2060185185185187E-3</v>
      </c>
      <c r="K11" s="28">
        <v>8.0671296296296307E-3</v>
      </c>
      <c r="L11" s="28">
        <v>7.905092592592592E-3</v>
      </c>
      <c r="N11" s="19" t="s">
        <v>13</v>
      </c>
      <c r="O11" s="31" t="s">
        <v>125</v>
      </c>
      <c r="P11" s="24" t="s">
        <v>217</v>
      </c>
      <c r="Q11" s="32">
        <v>29547</v>
      </c>
    </row>
    <row r="12" spans="1:17" x14ac:dyDescent="0.25">
      <c r="A12" s="31" t="s">
        <v>11</v>
      </c>
      <c r="B12" s="31" t="s">
        <v>23</v>
      </c>
      <c r="C12" s="20"/>
      <c r="D12" s="20"/>
      <c r="E12" s="20"/>
      <c r="F12" s="20"/>
      <c r="G12" s="20"/>
      <c r="H12" s="20">
        <v>9.4444444444444445E-3</v>
      </c>
      <c r="I12" s="20">
        <v>9.6064814814814815E-3</v>
      </c>
      <c r="J12" s="20">
        <v>9.618055555555555E-3</v>
      </c>
      <c r="K12" s="20">
        <v>9.1550925925925931E-3</v>
      </c>
      <c r="L12" s="20"/>
      <c r="N12" s="19" t="s">
        <v>17</v>
      </c>
      <c r="O12" s="31" t="s">
        <v>36</v>
      </c>
      <c r="P12" s="24" t="s">
        <v>190</v>
      </c>
      <c r="Q12" s="32">
        <v>29911</v>
      </c>
    </row>
    <row r="13" spans="1:17" x14ac:dyDescent="0.25">
      <c r="A13" s="31" t="s">
        <v>20</v>
      </c>
      <c r="B13" s="31" t="s">
        <v>24</v>
      </c>
      <c r="C13" s="20">
        <v>1.0393518518518519E-2</v>
      </c>
      <c r="D13" s="20"/>
      <c r="E13" s="20"/>
      <c r="F13" s="20">
        <v>9.9189814814814817E-3</v>
      </c>
      <c r="G13" s="20"/>
      <c r="H13" s="20">
        <v>9.8032407407407408E-3</v>
      </c>
      <c r="I13" s="20">
        <v>9.9884259259259266E-3</v>
      </c>
      <c r="J13" s="20">
        <v>9.8379629629629633E-3</v>
      </c>
      <c r="K13" s="20">
        <v>1.0555555555555554E-2</v>
      </c>
      <c r="L13" s="20">
        <v>1.0717592592592593E-2</v>
      </c>
      <c r="N13" s="19" t="s">
        <v>33</v>
      </c>
      <c r="O13" s="31" t="s">
        <v>34</v>
      </c>
      <c r="P13" s="24" t="s">
        <v>162</v>
      </c>
      <c r="Q13" s="32">
        <v>30653</v>
      </c>
    </row>
    <row r="14" spans="1:17" x14ac:dyDescent="0.25">
      <c r="A14" s="31" t="s">
        <v>25</v>
      </c>
      <c r="B14" s="31" t="s">
        <v>26</v>
      </c>
      <c r="C14" s="20"/>
      <c r="D14" s="20"/>
      <c r="E14" s="20"/>
      <c r="F14" s="20"/>
      <c r="G14" s="20"/>
      <c r="H14" s="20"/>
      <c r="I14" s="20"/>
      <c r="J14" s="20">
        <v>9.2939814814814812E-3</v>
      </c>
      <c r="K14" s="20">
        <v>9.1666666666666667E-3</v>
      </c>
      <c r="L14" s="20"/>
      <c r="N14" s="19" t="s">
        <v>13</v>
      </c>
      <c r="O14" s="31" t="s">
        <v>125</v>
      </c>
      <c r="P14" s="24" t="s">
        <v>218</v>
      </c>
      <c r="Q14" s="32">
        <v>31024</v>
      </c>
    </row>
    <row r="15" spans="1:17" x14ac:dyDescent="0.25">
      <c r="A15" s="31" t="s">
        <v>27</v>
      </c>
      <c r="B15" s="31" t="s">
        <v>28</v>
      </c>
      <c r="C15" s="20"/>
      <c r="D15" s="20"/>
      <c r="E15" s="20">
        <v>1.0405092592592593E-2</v>
      </c>
      <c r="F15" s="20">
        <v>9.525462962962963E-3</v>
      </c>
      <c r="G15" s="20">
        <v>9.6527777777777775E-3</v>
      </c>
      <c r="H15" s="20">
        <v>9.4675925925925917E-3</v>
      </c>
      <c r="I15" s="20"/>
      <c r="J15" s="20"/>
      <c r="K15" s="20"/>
      <c r="L15" s="20"/>
      <c r="N15" s="19" t="s">
        <v>11</v>
      </c>
      <c r="O15" s="31" t="s">
        <v>22</v>
      </c>
      <c r="P15" s="24" t="s">
        <v>219</v>
      </c>
      <c r="Q15" s="32">
        <v>33208</v>
      </c>
    </row>
    <row r="16" spans="1:17" x14ac:dyDescent="0.25">
      <c r="A16" s="31" t="s">
        <v>29</v>
      </c>
      <c r="B16" s="31" t="s">
        <v>30</v>
      </c>
      <c r="C16" s="20"/>
      <c r="D16" s="20"/>
      <c r="E16" s="20"/>
      <c r="F16" s="20"/>
      <c r="G16" s="20"/>
      <c r="H16" s="20"/>
      <c r="I16" s="20"/>
      <c r="J16" s="20"/>
      <c r="K16" s="20"/>
      <c r="L16" s="20">
        <v>1.0555555555555554E-2</v>
      </c>
    </row>
    <row r="17" spans="1:12" x14ac:dyDescent="0.25">
      <c r="A17" s="31" t="s">
        <v>31</v>
      </c>
      <c r="B17" s="31" t="s">
        <v>32</v>
      </c>
      <c r="C17" s="20"/>
      <c r="D17" s="28">
        <v>8.3564814814814804E-3</v>
      </c>
      <c r="E17" s="20"/>
      <c r="F17" s="20">
        <v>8.5763888888888886E-3</v>
      </c>
      <c r="G17" s="20">
        <v>8.8425925925925911E-3</v>
      </c>
      <c r="H17" s="20">
        <v>8.6458333333333335E-3</v>
      </c>
      <c r="I17" s="20">
        <v>8.9699074074074073E-3</v>
      </c>
      <c r="J17" s="20"/>
      <c r="K17" s="20"/>
      <c r="L17" s="20"/>
    </row>
    <row r="18" spans="1:12" x14ac:dyDescent="0.25">
      <c r="A18" s="31" t="s">
        <v>33</v>
      </c>
      <c r="B18" s="31" t="s">
        <v>34</v>
      </c>
      <c r="C18" s="20"/>
      <c r="D18" s="20"/>
      <c r="E18" s="20"/>
      <c r="F18" s="20"/>
      <c r="G18" s="20"/>
      <c r="H18" s="20">
        <v>8.0902777777777778E-3</v>
      </c>
      <c r="I18" s="20"/>
      <c r="J18" s="20"/>
      <c r="K18" s="20">
        <v>8.3333333333333332E-3</v>
      </c>
      <c r="L18" s="20"/>
    </row>
    <row r="19" spans="1:12" x14ac:dyDescent="0.25">
      <c r="A19" s="31" t="s">
        <v>35</v>
      </c>
      <c r="B19" s="31" t="s">
        <v>34</v>
      </c>
      <c r="C19" s="28">
        <v>8.7384259259259255E-3</v>
      </c>
      <c r="D19" s="20">
        <v>8.4606481481481494E-3</v>
      </c>
      <c r="E19" s="20">
        <v>8.7037037037037031E-3</v>
      </c>
      <c r="F19" s="20"/>
      <c r="G19" s="20"/>
      <c r="H19" s="20"/>
      <c r="I19" s="20">
        <v>8.2638888888888883E-3</v>
      </c>
      <c r="J19" s="20"/>
      <c r="K19" s="20"/>
      <c r="L19" s="20"/>
    </row>
    <row r="20" spans="1:12" x14ac:dyDescent="0.25">
      <c r="A20" s="31" t="s">
        <v>17</v>
      </c>
      <c r="B20" s="31" t="s">
        <v>36</v>
      </c>
      <c r="C20" s="20"/>
      <c r="D20" s="20"/>
      <c r="E20" s="20"/>
      <c r="F20" s="20"/>
      <c r="G20" s="20"/>
      <c r="H20" s="20">
        <v>7.7546296296296287E-3</v>
      </c>
      <c r="I20" s="20">
        <v>0</v>
      </c>
      <c r="J20" s="20"/>
      <c r="K20" s="20"/>
      <c r="L20" s="20"/>
    </row>
    <row r="21" spans="1:12" x14ac:dyDescent="0.25">
      <c r="A21" s="31" t="s">
        <v>20</v>
      </c>
      <c r="B21" s="31" t="s">
        <v>37</v>
      </c>
      <c r="C21" s="20"/>
      <c r="D21" s="20">
        <v>9.2592592592592605E-3</v>
      </c>
      <c r="E21" s="20"/>
      <c r="F21" s="20">
        <v>7.8819444444444432E-3</v>
      </c>
      <c r="G21" s="20"/>
      <c r="H21" s="20">
        <v>7.9166666666666673E-3</v>
      </c>
      <c r="I21" s="20">
        <v>0</v>
      </c>
      <c r="J21" s="20"/>
      <c r="K21" s="20"/>
      <c r="L21" s="20">
        <v>8.1828703703703699E-3</v>
      </c>
    </row>
    <row r="22" spans="1:12" x14ac:dyDescent="0.25">
      <c r="A22" s="31" t="s">
        <v>29</v>
      </c>
      <c r="B22" s="31" t="s">
        <v>38</v>
      </c>
      <c r="C22" s="20"/>
      <c r="D22" s="20"/>
      <c r="E22" s="20"/>
      <c r="F22" s="20"/>
      <c r="G22" s="20"/>
      <c r="H22" s="20"/>
      <c r="I22" s="20">
        <v>1.0706018518518517E-2</v>
      </c>
      <c r="J22" s="20"/>
      <c r="K22" s="20"/>
      <c r="L22" s="20">
        <v>1.1273148148148148E-2</v>
      </c>
    </row>
    <row r="23" spans="1:12" x14ac:dyDescent="0.25">
      <c r="A23" s="31" t="s">
        <v>17</v>
      </c>
      <c r="B23" s="31" t="s">
        <v>39</v>
      </c>
      <c r="C23" s="20">
        <v>9.571759259259259E-3</v>
      </c>
      <c r="D23" s="20">
        <v>1.0185185185185184E-2</v>
      </c>
      <c r="E23" s="20"/>
      <c r="F23" s="20"/>
      <c r="G23" s="20"/>
      <c r="H23" s="20">
        <v>9.0162037037037034E-3</v>
      </c>
      <c r="I23" s="20">
        <v>9.2476851851851852E-3</v>
      </c>
      <c r="J23" s="20"/>
      <c r="K23" s="20"/>
      <c r="L23" s="20">
        <v>0.01</v>
      </c>
    </row>
    <row r="24" spans="1:12" x14ac:dyDescent="0.25">
      <c r="A24" s="31" t="s">
        <v>17</v>
      </c>
      <c r="B24" s="31" t="s">
        <v>40</v>
      </c>
      <c r="C24" s="20">
        <v>9.618055555555555E-3</v>
      </c>
      <c r="D24" s="20"/>
      <c r="E24" s="20">
        <v>1.0381944444444444E-2</v>
      </c>
      <c r="F24" s="20">
        <v>9.8379629629629633E-3</v>
      </c>
      <c r="G24" s="20"/>
      <c r="H24" s="20"/>
      <c r="I24" s="20"/>
      <c r="J24" s="20"/>
      <c r="K24" s="20">
        <v>1.0416666666666666E-2</v>
      </c>
      <c r="L24" s="20"/>
    </row>
    <row r="25" spans="1:12" x14ac:dyDescent="0.25">
      <c r="A25" s="31" t="s">
        <v>20</v>
      </c>
      <c r="B25" s="31" t="s">
        <v>41</v>
      </c>
      <c r="C25" s="20"/>
      <c r="D25" s="20"/>
      <c r="E25" s="20">
        <v>9.2708333333333341E-3</v>
      </c>
      <c r="F25" s="20"/>
      <c r="G25" s="20"/>
      <c r="H25" s="20"/>
      <c r="I25" s="20"/>
      <c r="J25" s="20"/>
      <c r="K25" s="20"/>
      <c r="L25" s="20"/>
    </row>
    <row r="26" spans="1:12" x14ac:dyDescent="0.25">
      <c r="A26" s="31" t="s">
        <v>27</v>
      </c>
      <c r="B26" s="31" t="s">
        <v>42</v>
      </c>
      <c r="C26" s="20"/>
      <c r="D26" s="20"/>
      <c r="E26" s="20"/>
      <c r="F26" s="20"/>
      <c r="G26" s="20"/>
      <c r="H26" s="20"/>
      <c r="I26" s="20"/>
      <c r="J26" s="20"/>
      <c r="K26" s="20">
        <v>8.2523148148148148E-3</v>
      </c>
      <c r="L26" s="20"/>
    </row>
    <row r="27" spans="1:12" x14ac:dyDescent="0.25">
      <c r="A27" s="31" t="s">
        <v>27</v>
      </c>
      <c r="B27" s="31" t="s">
        <v>43</v>
      </c>
      <c r="C27" s="20">
        <v>9.8379629629629633E-3</v>
      </c>
      <c r="D27" s="20"/>
      <c r="E27" s="20">
        <v>9.479166666666667E-3</v>
      </c>
      <c r="F27" s="20"/>
      <c r="G27" s="20">
        <v>9.3749999999999997E-3</v>
      </c>
      <c r="H27" s="20">
        <v>9.386574074074075E-3</v>
      </c>
      <c r="I27" s="20">
        <v>9.2013888888888892E-3</v>
      </c>
      <c r="J27" s="20"/>
      <c r="K27" s="20"/>
      <c r="L27" s="20"/>
    </row>
    <row r="28" spans="1:12" x14ac:dyDescent="0.25">
      <c r="A28" s="31" t="s">
        <v>44</v>
      </c>
      <c r="B28" s="31" t="s">
        <v>45</v>
      </c>
      <c r="C28" s="20"/>
      <c r="D28" s="20"/>
      <c r="E28" s="20"/>
      <c r="F28" s="20">
        <v>1.0046296296296296E-2</v>
      </c>
      <c r="G28" s="20">
        <v>9.6064814814814815E-3</v>
      </c>
      <c r="H28" s="20">
        <v>8.7384259259259255E-3</v>
      </c>
      <c r="I28" s="20">
        <v>8.8657407407407417E-3</v>
      </c>
      <c r="J28" s="20">
        <v>9.4675925925925917E-3</v>
      </c>
      <c r="K28" s="20">
        <v>1.0393518518518519E-2</v>
      </c>
      <c r="L28" s="20"/>
    </row>
    <row r="29" spans="1:12" x14ac:dyDescent="0.25">
      <c r="A29" s="31" t="s">
        <v>27</v>
      </c>
      <c r="B29" s="31" t="s">
        <v>77</v>
      </c>
      <c r="C29" s="20">
        <v>9.7916666666666655E-3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5">
      <c r="A30" s="31" t="s">
        <v>20</v>
      </c>
      <c r="B30" s="31" t="s">
        <v>46</v>
      </c>
      <c r="C30" s="20"/>
      <c r="D30" s="20"/>
      <c r="E30" s="20"/>
      <c r="F30" s="20">
        <v>9.5138888888888894E-3</v>
      </c>
      <c r="G30" s="20">
        <v>9.6990740740740735E-3</v>
      </c>
      <c r="H30" s="20">
        <v>1.005787037037037E-2</v>
      </c>
      <c r="I30" s="20"/>
      <c r="J30" s="20"/>
      <c r="K30" s="20"/>
      <c r="L30" s="20"/>
    </row>
    <row r="31" spans="1:12" x14ac:dyDescent="0.25">
      <c r="A31" s="31" t="s">
        <v>25</v>
      </c>
      <c r="B31" s="31" t="s">
        <v>46</v>
      </c>
      <c r="C31" s="20"/>
      <c r="D31" s="20"/>
      <c r="E31" s="20">
        <v>8.7962962962962968E-3</v>
      </c>
      <c r="F31" s="20"/>
      <c r="G31" s="20"/>
      <c r="H31" s="20"/>
      <c r="I31" s="20"/>
      <c r="J31" s="20"/>
      <c r="K31" s="20"/>
      <c r="L31" s="20"/>
    </row>
    <row r="32" spans="1:12" x14ac:dyDescent="0.25">
      <c r="A32" s="31" t="s">
        <v>33</v>
      </c>
      <c r="B32" s="31" t="s">
        <v>47</v>
      </c>
      <c r="C32" s="20">
        <v>1.0266203703703703E-2</v>
      </c>
      <c r="D32" s="20">
        <v>1.0034722222222221E-2</v>
      </c>
      <c r="E32" s="20"/>
      <c r="F32" s="20"/>
      <c r="G32" s="20"/>
      <c r="H32" s="20"/>
      <c r="I32" s="20"/>
      <c r="J32" s="20"/>
      <c r="K32" s="20"/>
      <c r="L32" s="20"/>
    </row>
    <row r="33" spans="1:12" x14ac:dyDescent="0.25">
      <c r="A33" s="31" t="s">
        <v>25</v>
      </c>
      <c r="B33" s="31" t="s">
        <v>48</v>
      </c>
      <c r="C33" s="20"/>
      <c r="D33" s="20"/>
      <c r="E33" s="20"/>
      <c r="F33" s="20"/>
      <c r="G33" s="20"/>
      <c r="H33" s="20"/>
      <c r="I33" s="20"/>
      <c r="J33" s="20">
        <v>1.3622685185185184E-2</v>
      </c>
      <c r="K33" s="20"/>
      <c r="L33" s="20"/>
    </row>
    <row r="34" spans="1:12" x14ac:dyDescent="0.25">
      <c r="A34" s="31" t="s">
        <v>49</v>
      </c>
      <c r="B34" s="31" t="s">
        <v>50</v>
      </c>
      <c r="C34" s="20"/>
      <c r="D34" s="20"/>
      <c r="E34" s="20"/>
      <c r="F34" s="20"/>
      <c r="G34" s="20"/>
      <c r="H34" s="20"/>
      <c r="I34" s="20">
        <v>8.7037037037037031E-3</v>
      </c>
      <c r="J34" s="20">
        <v>9.479166666666667E-3</v>
      </c>
      <c r="K34" s="20"/>
      <c r="L34" s="20"/>
    </row>
    <row r="35" spans="1:12" x14ac:dyDescent="0.25">
      <c r="A35" s="31" t="s">
        <v>51</v>
      </c>
      <c r="B35" s="31" t="s">
        <v>50</v>
      </c>
      <c r="C35" s="20"/>
      <c r="D35" s="20"/>
      <c r="E35" s="20"/>
      <c r="F35" s="20"/>
      <c r="G35" s="20"/>
      <c r="H35" s="20"/>
      <c r="I35" s="20"/>
      <c r="J35" s="20"/>
      <c r="K35" s="20"/>
      <c r="L35" s="20">
        <v>8.611111111111111E-3</v>
      </c>
    </row>
    <row r="36" spans="1:12" x14ac:dyDescent="0.25">
      <c r="A36" s="31" t="s">
        <v>20</v>
      </c>
      <c r="B36" s="31" t="s">
        <v>52</v>
      </c>
      <c r="C36" s="20"/>
      <c r="D36" s="20"/>
      <c r="E36" s="20"/>
      <c r="F36" s="20"/>
      <c r="G36" s="20"/>
      <c r="H36" s="20"/>
      <c r="I36" s="20"/>
      <c r="J36" s="20">
        <v>1.1724537037037035E-2</v>
      </c>
      <c r="K36" s="20">
        <v>1.1087962962962964E-2</v>
      </c>
      <c r="L36" s="20"/>
    </row>
    <row r="37" spans="1:12" x14ac:dyDescent="0.25">
      <c r="A37" s="31" t="s">
        <v>25</v>
      </c>
      <c r="B37" s="31" t="s">
        <v>52</v>
      </c>
      <c r="C37" s="20"/>
      <c r="D37" s="20">
        <v>8.5416666666666679E-3</v>
      </c>
      <c r="E37" s="20"/>
      <c r="F37" s="20"/>
      <c r="G37" s="20"/>
      <c r="H37" s="20"/>
      <c r="I37" s="20"/>
      <c r="J37" s="20"/>
      <c r="K37" s="20"/>
      <c r="L37" s="20"/>
    </row>
    <row r="38" spans="1:12" x14ac:dyDescent="0.25">
      <c r="A38" s="31" t="s">
        <v>17</v>
      </c>
      <c r="B38" s="31" t="s">
        <v>53</v>
      </c>
      <c r="C38" s="20"/>
      <c r="D38" s="20"/>
      <c r="E38" s="20"/>
      <c r="F38" s="20"/>
      <c r="G38" s="20"/>
      <c r="H38" s="20"/>
      <c r="I38" s="20">
        <v>7.9398148148148145E-3</v>
      </c>
      <c r="J38" s="20"/>
      <c r="K38" s="20"/>
      <c r="L38" s="20">
        <v>8.611111111111111E-3</v>
      </c>
    </row>
    <row r="39" spans="1:12" x14ac:dyDescent="0.25">
      <c r="A39" s="31" t="s">
        <v>54</v>
      </c>
      <c r="B39" s="31" t="s">
        <v>55</v>
      </c>
      <c r="C39" s="20"/>
      <c r="D39" s="20">
        <v>8.4490740740740741E-3</v>
      </c>
      <c r="E39" s="20">
        <v>8.4953703703703701E-3</v>
      </c>
      <c r="F39" s="20">
        <v>8.2407407407407412E-3</v>
      </c>
      <c r="G39" s="20"/>
      <c r="H39" s="20">
        <v>8.113425925925925E-3</v>
      </c>
      <c r="I39" s="20">
        <v>8.1597222222222227E-3</v>
      </c>
      <c r="J39" s="20">
        <v>8.611111111111111E-3</v>
      </c>
      <c r="K39" s="20">
        <v>8.6921296296296312E-3</v>
      </c>
      <c r="L39" s="20">
        <v>8.6921296296296312E-3</v>
      </c>
    </row>
    <row r="40" spans="1:12" x14ac:dyDescent="0.25">
      <c r="A40" s="31" t="s">
        <v>17</v>
      </c>
      <c r="B40" s="31" t="s">
        <v>56</v>
      </c>
      <c r="C40" s="20">
        <v>9.9652777777777778E-3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1:12" x14ac:dyDescent="0.25">
      <c r="A41" s="31" t="s">
        <v>49</v>
      </c>
      <c r="B41" s="31" t="s">
        <v>56</v>
      </c>
      <c r="C41" s="20">
        <v>9.6064814814814815E-3</v>
      </c>
      <c r="D41" s="20"/>
      <c r="E41" s="20">
        <v>9.2824074074074076E-3</v>
      </c>
      <c r="F41" s="20">
        <v>9.1782407407407403E-3</v>
      </c>
      <c r="G41" s="20"/>
      <c r="H41" s="20"/>
      <c r="I41" s="20">
        <v>9.0856481481481483E-3</v>
      </c>
      <c r="J41" s="20">
        <v>1.0150462962962964E-2</v>
      </c>
      <c r="K41" s="20">
        <v>9.7569444444444448E-3</v>
      </c>
      <c r="L41" s="20">
        <v>9.2939814814814812E-3</v>
      </c>
    </row>
    <row r="42" spans="1:12" x14ac:dyDescent="0.25">
      <c r="A42" s="31" t="s">
        <v>29</v>
      </c>
      <c r="B42" s="31" t="s">
        <v>57</v>
      </c>
      <c r="C42" s="20"/>
      <c r="D42" s="20">
        <v>1.0335648148148148E-2</v>
      </c>
      <c r="E42" s="20"/>
      <c r="F42" s="20">
        <v>8.9120370370370378E-3</v>
      </c>
      <c r="G42" s="20"/>
      <c r="H42" s="20">
        <v>1.0150462962962964E-2</v>
      </c>
      <c r="I42" s="20"/>
      <c r="J42" s="20"/>
      <c r="K42" s="20">
        <v>1.0138888888888888E-2</v>
      </c>
      <c r="L42" s="20"/>
    </row>
    <row r="43" spans="1:12" x14ac:dyDescent="0.25">
      <c r="A43" s="31" t="s">
        <v>20</v>
      </c>
      <c r="B43" s="31" t="s">
        <v>58</v>
      </c>
      <c r="C43" s="20"/>
      <c r="D43" s="20"/>
      <c r="E43" s="20"/>
      <c r="F43" s="20"/>
      <c r="G43" s="20"/>
      <c r="H43" s="20">
        <v>7.9282407407407409E-3</v>
      </c>
      <c r="I43" s="20"/>
      <c r="J43" s="20"/>
      <c r="K43" s="20"/>
      <c r="L43" s="20"/>
    </row>
    <row r="44" spans="1:12" x14ac:dyDescent="0.25">
      <c r="A44" s="31" t="s">
        <v>33</v>
      </c>
      <c r="B44" s="31" t="s">
        <v>59</v>
      </c>
      <c r="C44" s="20"/>
      <c r="D44" s="20"/>
      <c r="E44" s="20"/>
      <c r="F44" s="20"/>
      <c r="G44" s="20"/>
      <c r="H44" s="20"/>
      <c r="I44" s="20">
        <v>1.074074074074074E-2</v>
      </c>
      <c r="J44" s="20">
        <v>1.1273148148148148E-2</v>
      </c>
      <c r="K44" s="20">
        <v>1.1273148148148148E-2</v>
      </c>
      <c r="L44" s="20">
        <v>1.1215277777777777E-2</v>
      </c>
    </row>
    <row r="45" spans="1:12" x14ac:dyDescent="0.25">
      <c r="A45" s="31" t="s">
        <v>17</v>
      </c>
      <c r="B45" s="31" t="s">
        <v>60</v>
      </c>
      <c r="C45" s="20"/>
      <c r="D45" s="20"/>
      <c r="E45" s="20"/>
      <c r="F45" s="20"/>
      <c r="G45" s="20"/>
      <c r="H45" s="20"/>
      <c r="I45" s="20">
        <v>8.9699074074074073E-3</v>
      </c>
      <c r="J45" s="20"/>
      <c r="K45" s="20"/>
      <c r="L45" s="20"/>
    </row>
    <row r="46" spans="1:12" x14ac:dyDescent="0.25">
      <c r="A46" s="31" t="s">
        <v>13</v>
      </c>
      <c r="B46" s="31" t="s">
        <v>61</v>
      </c>
      <c r="C46" s="20">
        <v>9.0972222222222218E-3</v>
      </c>
      <c r="D46" s="20"/>
      <c r="E46" s="20"/>
      <c r="F46" s="20">
        <v>8.3101851851851861E-3</v>
      </c>
      <c r="G46" s="20"/>
      <c r="H46" s="20">
        <v>8.0324074074074065E-3</v>
      </c>
      <c r="I46" s="20"/>
      <c r="J46" s="20">
        <v>8.5069444444444437E-3</v>
      </c>
      <c r="K46" s="20">
        <v>8.5763888888888886E-3</v>
      </c>
      <c r="L46" s="20">
        <v>8.5995370370370357E-3</v>
      </c>
    </row>
    <row r="47" spans="1:12" x14ac:dyDescent="0.25">
      <c r="A47" s="31" t="s">
        <v>49</v>
      </c>
      <c r="B47" s="31" t="s">
        <v>62</v>
      </c>
      <c r="C47" s="20"/>
      <c r="D47" s="20"/>
      <c r="E47" s="20">
        <v>1.1504629629629629E-2</v>
      </c>
      <c r="F47" s="20"/>
      <c r="G47" s="20"/>
      <c r="H47" s="20"/>
      <c r="I47" s="20">
        <v>1.074074074074074E-2</v>
      </c>
      <c r="J47" s="20"/>
      <c r="K47" s="20"/>
      <c r="L47" s="20"/>
    </row>
    <row r="48" spans="1:12" x14ac:dyDescent="0.25">
      <c r="A48" s="31" t="s">
        <v>27</v>
      </c>
      <c r="B48" s="31" t="s">
        <v>63</v>
      </c>
      <c r="C48" s="20"/>
      <c r="D48" s="20"/>
      <c r="E48" s="20"/>
      <c r="F48" s="20"/>
      <c r="G48" s="20">
        <v>8.8773148148148153E-3</v>
      </c>
      <c r="H48" s="20"/>
      <c r="I48" s="20"/>
      <c r="J48" s="20"/>
      <c r="K48" s="20"/>
      <c r="L48" s="20"/>
    </row>
    <row r="49" spans="1:12" x14ac:dyDescent="0.25">
      <c r="A49" s="31" t="s">
        <v>20</v>
      </c>
      <c r="B49" s="31" t="s">
        <v>64</v>
      </c>
      <c r="C49" s="20"/>
      <c r="D49" s="20"/>
      <c r="E49" s="20"/>
      <c r="F49" s="20"/>
      <c r="G49" s="20"/>
      <c r="H49" s="20">
        <v>8.7962962962962968E-3</v>
      </c>
      <c r="I49" s="20">
        <v>8.4953703703703701E-3</v>
      </c>
      <c r="J49" s="20"/>
      <c r="K49" s="20">
        <v>9.4097222222222238E-3</v>
      </c>
      <c r="L49" s="20">
        <v>9.2824074074074076E-3</v>
      </c>
    </row>
    <row r="50" spans="1:12" x14ac:dyDescent="0.25">
      <c r="A50" s="31" t="s">
        <v>20</v>
      </c>
      <c r="B50" s="31" t="s">
        <v>65</v>
      </c>
      <c r="C50" s="20"/>
      <c r="D50" s="20"/>
      <c r="E50" s="20"/>
      <c r="F50" s="20"/>
      <c r="G50" s="20"/>
      <c r="H50" s="20"/>
      <c r="I50" s="20"/>
      <c r="J50" s="20"/>
      <c r="K50" s="20"/>
      <c r="L50" s="20">
        <v>1.1145833333333334E-2</v>
      </c>
    </row>
    <row r="51" spans="1:12" x14ac:dyDescent="0.25">
      <c r="A51" s="31" t="s">
        <v>20</v>
      </c>
      <c r="B51" s="31" t="s">
        <v>66</v>
      </c>
      <c r="C51" s="20"/>
      <c r="D51" s="20"/>
      <c r="E51" s="20"/>
      <c r="F51" s="20">
        <v>9.0162037037037034E-3</v>
      </c>
      <c r="G51" s="20"/>
      <c r="H51" s="20"/>
      <c r="I51" s="20"/>
      <c r="J51" s="20">
        <v>9.4560185185185181E-3</v>
      </c>
      <c r="K51" s="20">
        <v>9.7453703703703713E-3</v>
      </c>
      <c r="L51" s="20">
        <v>9.3055555555555548E-3</v>
      </c>
    </row>
    <row r="52" spans="1:12" x14ac:dyDescent="0.25">
      <c r="A52" s="31" t="s">
        <v>17</v>
      </c>
      <c r="B52" s="31" t="s">
        <v>67</v>
      </c>
      <c r="C52" s="20">
        <v>1.207175925925926E-2</v>
      </c>
      <c r="D52" s="20"/>
      <c r="E52" s="20"/>
      <c r="F52" s="20"/>
      <c r="G52" s="20"/>
      <c r="H52" s="20"/>
      <c r="I52" s="20">
        <v>1.15625E-2</v>
      </c>
      <c r="J52" s="20">
        <v>1.2349537037037039E-2</v>
      </c>
      <c r="K52" s="20">
        <v>1.1736111111111109E-2</v>
      </c>
      <c r="L52" s="20">
        <v>1.0949074074074075E-2</v>
      </c>
    </row>
    <row r="53" spans="1:12" x14ac:dyDescent="0.25">
      <c r="A53" s="31" t="s">
        <v>13</v>
      </c>
      <c r="B53" s="31" t="s">
        <v>67</v>
      </c>
      <c r="C53" s="20"/>
      <c r="D53" s="20"/>
      <c r="E53" s="20">
        <v>8.8541666666666664E-3</v>
      </c>
      <c r="F53" s="20"/>
      <c r="G53" s="20">
        <v>8.4143518518518517E-3</v>
      </c>
      <c r="H53" s="20"/>
      <c r="I53" s="20"/>
      <c r="J53" s="20"/>
      <c r="K53" s="20">
        <v>9.0393518518518522E-3</v>
      </c>
      <c r="L53" s="20">
        <v>8.5300925925925926E-3</v>
      </c>
    </row>
    <row r="54" spans="1:12" x14ac:dyDescent="0.25">
      <c r="A54" s="31" t="s">
        <v>20</v>
      </c>
      <c r="B54" s="31" t="s">
        <v>68</v>
      </c>
      <c r="C54" s="20"/>
      <c r="D54" s="20"/>
      <c r="E54" s="20"/>
      <c r="F54" s="20"/>
      <c r="G54" s="20"/>
      <c r="H54" s="20"/>
      <c r="I54" s="20"/>
      <c r="J54" s="20"/>
      <c r="K54" s="20"/>
      <c r="L54" s="20">
        <v>8.9004629629629625E-3</v>
      </c>
    </row>
    <row r="55" spans="1:12" x14ac:dyDescent="0.25">
      <c r="A55" s="31" t="s">
        <v>17</v>
      </c>
      <c r="B55" s="31" t="s">
        <v>69</v>
      </c>
      <c r="C55" s="20">
        <v>9.5601851851851855E-3</v>
      </c>
      <c r="D55" s="20">
        <v>9.7685185185185184E-3</v>
      </c>
      <c r="E55" s="20">
        <v>9.4444444444444445E-3</v>
      </c>
      <c r="F55" s="20"/>
      <c r="G55" s="20"/>
      <c r="H55" s="20">
        <v>8.819444444444444E-3</v>
      </c>
      <c r="I55" s="20">
        <v>8.7962962962962968E-3</v>
      </c>
      <c r="J55" s="20">
        <v>9.3171296296296283E-3</v>
      </c>
      <c r="K55" s="20">
        <v>9.5023148148148159E-3</v>
      </c>
      <c r="L55" s="20">
        <v>9.3055555555555548E-3</v>
      </c>
    </row>
    <row r="56" spans="1:12" x14ac:dyDescent="0.25">
      <c r="A56" s="31" t="s">
        <v>20</v>
      </c>
      <c r="B56" s="31" t="s">
        <v>70</v>
      </c>
      <c r="C56" s="20"/>
      <c r="D56" s="20"/>
      <c r="E56" s="20"/>
      <c r="F56" s="20"/>
      <c r="G56" s="20"/>
      <c r="H56" s="20"/>
      <c r="I56" s="20">
        <v>1.0706018518518517E-2</v>
      </c>
      <c r="J56" s="20">
        <v>1.0567129629629629E-2</v>
      </c>
      <c r="K56" s="20"/>
      <c r="L56" s="20"/>
    </row>
    <row r="57" spans="1:12" x14ac:dyDescent="0.25">
      <c r="A57" s="31" t="s">
        <v>49</v>
      </c>
      <c r="B57" s="31" t="s">
        <v>70</v>
      </c>
      <c r="C57" s="20"/>
      <c r="D57" s="20"/>
      <c r="E57" s="20"/>
      <c r="F57" s="20"/>
      <c r="G57" s="20"/>
      <c r="H57" s="20">
        <v>9.5833333333333343E-3</v>
      </c>
      <c r="I57" s="20">
        <v>9.479166666666667E-3</v>
      </c>
      <c r="J57" s="20"/>
      <c r="K57" s="20"/>
      <c r="L57" s="20"/>
    </row>
    <row r="58" spans="1:12" x14ac:dyDescent="0.25">
      <c r="A58" s="31" t="s">
        <v>54</v>
      </c>
      <c r="B58" s="31" t="s">
        <v>71</v>
      </c>
      <c r="C58" s="20"/>
      <c r="D58" s="20"/>
      <c r="E58" s="20"/>
      <c r="F58" s="20"/>
      <c r="G58" s="20">
        <v>1.0601851851851854E-2</v>
      </c>
      <c r="H58" s="20"/>
      <c r="I58" s="20"/>
      <c r="J58" s="20"/>
      <c r="K58" s="20"/>
      <c r="L58" s="20">
        <v>1.0949074074074075E-2</v>
      </c>
    </row>
    <row r="59" spans="1:12" x14ac:dyDescent="0.25">
      <c r="A59" s="31" t="s">
        <v>27</v>
      </c>
      <c r="B59" s="31" t="s">
        <v>72</v>
      </c>
      <c r="C59" s="20"/>
      <c r="D59" s="20"/>
      <c r="E59" s="20"/>
      <c r="F59" s="20"/>
      <c r="G59" s="20"/>
      <c r="H59" s="20">
        <v>8.611111111111111E-3</v>
      </c>
      <c r="I59" s="20">
        <v>8.2523148148148148E-3</v>
      </c>
      <c r="J59" s="20">
        <v>9.3402777777777772E-3</v>
      </c>
      <c r="K59" s="20"/>
      <c r="L59" s="20"/>
    </row>
    <row r="60" spans="1:12" x14ac:dyDescent="0.25">
      <c r="A60" s="31" t="s">
        <v>20</v>
      </c>
      <c r="B60" s="31" t="s">
        <v>73</v>
      </c>
      <c r="C60" s="20"/>
      <c r="D60" s="20"/>
      <c r="E60" s="20"/>
      <c r="F60" s="20"/>
      <c r="G60" s="20"/>
      <c r="H60" s="20"/>
      <c r="I60" s="20">
        <v>7.5925925925925926E-3</v>
      </c>
      <c r="J60" s="20"/>
      <c r="K60" s="20"/>
      <c r="L60" s="20"/>
    </row>
    <row r="61" spans="1:12" x14ac:dyDescent="0.25">
      <c r="A61" s="31" t="s">
        <v>25</v>
      </c>
      <c r="B61" s="31" t="s">
        <v>74</v>
      </c>
      <c r="C61" s="20"/>
      <c r="D61" s="20">
        <v>9.0162037037037034E-3</v>
      </c>
      <c r="E61" s="20">
        <v>8.2060185185185187E-3</v>
      </c>
      <c r="F61" s="20">
        <v>7.9629629629629634E-3</v>
      </c>
      <c r="G61" s="20">
        <v>8.0324074074074065E-3</v>
      </c>
      <c r="H61" s="20">
        <v>8.3912037037037045E-3</v>
      </c>
      <c r="I61" s="20"/>
      <c r="J61" s="20"/>
      <c r="K61" s="20"/>
      <c r="L61" s="20"/>
    </row>
    <row r="62" spans="1:12" x14ac:dyDescent="0.25">
      <c r="A62" s="31" t="s">
        <v>29</v>
      </c>
      <c r="B62" s="31" t="s">
        <v>75</v>
      </c>
      <c r="C62" s="20"/>
      <c r="D62" s="20"/>
      <c r="E62" s="20"/>
      <c r="F62" s="20"/>
      <c r="G62" s="20"/>
      <c r="H62" s="20"/>
      <c r="I62" s="20">
        <v>8.9351851851851866E-3</v>
      </c>
      <c r="J62" s="20"/>
      <c r="K62" s="20"/>
      <c r="L62" s="20"/>
    </row>
    <row r="63" spans="1:12" x14ac:dyDescent="0.25">
      <c r="A63" s="31" t="s">
        <v>11</v>
      </c>
      <c r="B63" s="31" t="s">
        <v>76</v>
      </c>
      <c r="C63" s="20"/>
      <c r="D63" s="20"/>
      <c r="E63" s="20"/>
      <c r="F63" s="20">
        <v>1.0833333333333334E-2</v>
      </c>
      <c r="G63" s="20"/>
      <c r="H63" s="20"/>
      <c r="I63" s="20">
        <v>8.9351851851851866E-3</v>
      </c>
      <c r="J63" s="20"/>
      <c r="K63" s="20"/>
      <c r="L63" s="20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showGridLines="0" workbookViewId="0">
      <pane xSplit="2" ySplit="3" topLeftCell="C70" activePane="bottomRight" state="frozen"/>
      <selection pane="topRight" activeCell="C1" sqref="C1"/>
      <selection pane="bottomLeft" activeCell="A4" sqref="A4"/>
      <selection pane="bottomRight" activeCell="B83" sqref="B83"/>
    </sheetView>
  </sheetViews>
  <sheetFormatPr defaultRowHeight="15" x14ac:dyDescent="0.25"/>
  <cols>
    <col min="1" max="1" width="5" style="16" customWidth="1"/>
    <col min="2" max="2" width="13.7109375" style="16" customWidth="1"/>
    <col min="3" max="13" width="9.140625" style="16"/>
    <col min="14" max="14" width="3.140625" style="16" customWidth="1"/>
    <col min="15" max="15" width="11.42578125" style="16" customWidth="1"/>
    <col min="16" max="16" width="9.140625" style="16"/>
    <col min="17" max="17" width="12" style="16" bestFit="1" customWidth="1"/>
    <col min="18" max="16384" width="9.140625" style="16"/>
  </cols>
  <sheetData>
    <row r="1" spans="1:17" x14ac:dyDescent="0.25">
      <c r="B1" s="17" t="s">
        <v>135</v>
      </c>
      <c r="C1" s="17"/>
      <c r="F1" s="26"/>
      <c r="G1" s="16" t="s">
        <v>212</v>
      </c>
      <c r="I1" s="18"/>
    </row>
    <row r="2" spans="1:17" x14ac:dyDescent="0.25">
      <c r="F2" s="27"/>
      <c r="G2" s="16" t="s">
        <v>211</v>
      </c>
      <c r="I2" s="18"/>
    </row>
    <row r="3" spans="1:17" x14ac:dyDescent="0.25">
      <c r="A3" s="31"/>
      <c r="B3" s="35" t="s">
        <v>5</v>
      </c>
      <c r="C3" s="34">
        <v>1990</v>
      </c>
      <c r="D3" s="34">
        <v>1989</v>
      </c>
      <c r="E3" s="34">
        <v>1988</v>
      </c>
      <c r="F3" s="34">
        <v>1987</v>
      </c>
      <c r="G3" s="34">
        <v>1986</v>
      </c>
      <c r="H3" s="34">
        <v>1985</v>
      </c>
      <c r="I3" s="34">
        <v>1984</v>
      </c>
      <c r="J3" s="34">
        <v>1983</v>
      </c>
      <c r="K3" s="34">
        <v>1982</v>
      </c>
      <c r="L3" s="34">
        <v>1981</v>
      </c>
    </row>
    <row r="4" spans="1:17" x14ac:dyDescent="0.25">
      <c r="A4" s="31" t="s">
        <v>25</v>
      </c>
      <c r="B4" s="31" t="s">
        <v>79</v>
      </c>
      <c r="C4" s="19"/>
      <c r="D4" s="19"/>
      <c r="E4" s="19"/>
      <c r="F4" s="20">
        <v>9.0277777777777787E-3</v>
      </c>
      <c r="G4" s="20">
        <v>9.5138888888888894E-3</v>
      </c>
      <c r="H4" s="20"/>
      <c r="I4" s="19"/>
      <c r="J4" s="19"/>
      <c r="K4" s="19"/>
      <c r="L4" s="19"/>
    </row>
    <row r="5" spans="1:17" x14ac:dyDescent="0.25">
      <c r="A5" s="31" t="s">
        <v>49</v>
      </c>
      <c r="B5" s="31" t="s">
        <v>79</v>
      </c>
      <c r="C5" s="19"/>
      <c r="D5" s="19"/>
      <c r="E5" s="20">
        <v>1.0474537037037037E-2</v>
      </c>
      <c r="F5" s="20"/>
      <c r="G5" s="20"/>
      <c r="H5" s="20"/>
      <c r="I5" s="19"/>
      <c r="J5" s="19"/>
      <c r="K5" s="19"/>
      <c r="L5" s="19"/>
      <c r="N5" s="33" t="s">
        <v>213</v>
      </c>
      <c r="O5" s="33"/>
      <c r="P5" s="31"/>
      <c r="Q5" s="31"/>
    </row>
    <row r="6" spans="1:17" x14ac:dyDescent="0.25">
      <c r="A6" s="31" t="s">
        <v>20</v>
      </c>
      <c r="B6" s="31" t="s">
        <v>129</v>
      </c>
      <c r="C6" s="19"/>
      <c r="D6" s="19"/>
      <c r="E6" s="20"/>
      <c r="F6" s="20"/>
      <c r="G6" s="20"/>
      <c r="H6" s="20"/>
      <c r="I6" s="20">
        <v>1.0462962962962964E-2</v>
      </c>
      <c r="J6" s="20">
        <v>1.0613425925925927E-2</v>
      </c>
      <c r="K6" s="19"/>
      <c r="L6" s="19"/>
      <c r="N6" s="31"/>
      <c r="O6" s="31"/>
      <c r="P6" s="31"/>
      <c r="Q6" s="31"/>
    </row>
    <row r="7" spans="1:17" x14ac:dyDescent="0.25">
      <c r="A7" s="31" t="s">
        <v>25</v>
      </c>
      <c r="B7" s="31" t="s">
        <v>118</v>
      </c>
      <c r="C7" s="19"/>
      <c r="D7" s="19"/>
      <c r="E7" s="20"/>
      <c r="F7" s="20">
        <v>1.0462962962962964E-2</v>
      </c>
      <c r="G7" s="20"/>
      <c r="H7" s="20"/>
      <c r="I7" s="19"/>
      <c r="J7" s="19"/>
      <c r="K7" s="24" t="s">
        <v>164</v>
      </c>
      <c r="L7" s="19"/>
      <c r="N7" s="19" t="s">
        <v>17</v>
      </c>
      <c r="O7" s="31" t="s">
        <v>215</v>
      </c>
      <c r="P7" s="24" t="s">
        <v>214</v>
      </c>
      <c r="Q7" s="32">
        <v>27734</v>
      </c>
    </row>
    <row r="8" spans="1:17" x14ac:dyDescent="0.25">
      <c r="A8" s="31" t="s">
        <v>11</v>
      </c>
      <c r="B8" s="31" t="s">
        <v>12</v>
      </c>
      <c r="C8" s="20">
        <v>8.0324074074074065E-3</v>
      </c>
      <c r="D8" s="20"/>
      <c r="E8" s="20"/>
      <c r="F8" s="20"/>
      <c r="G8" s="20"/>
      <c r="H8" s="20"/>
      <c r="I8" s="20"/>
      <c r="J8" s="20"/>
      <c r="K8" s="20"/>
      <c r="L8" s="20"/>
      <c r="N8" s="19" t="s">
        <v>20</v>
      </c>
      <c r="O8" s="31" t="s">
        <v>66</v>
      </c>
      <c r="P8" s="24" t="s">
        <v>216</v>
      </c>
      <c r="Q8" s="32">
        <v>28063</v>
      </c>
    </row>
    <row r="9" spans="1:17" x14ac:dyDescent="0.25">
      <c r="A9" s="31" t="s">
        <v>25</v>
      </c>
      <c r="B9" s="31" t="s">
        <v>127</v>
      </c>
      <c r="C9" s="20"/>
      <c r="D9" s="20"/>
      <c r="E9" s="20"/>
      <c r="F9" s="20"/>
      <c r="G9" s="20"/>
      <c r="H9" s="20">
        <v>9.571759259259259E-3</v>
      </c>
      <c r="I9" s="20"/>
      <c r="J9" s="20">
        <v>9.0393518518518522E-3</v>
      </c>
      <c r="K9" s="23" t="s">
        <v>174</v>
      </c>
      <c r="L9" s="20"/>
      <c r="N9" s="19" t="s">
        <v>49</v>
      </c>
      <c r="O9" s="31" t="s">
        <v>88</v>
      </c>
      <c r="P9" s="24" t="s">
        <v>216</v>
      </c>
      <c r="Q9" s="32">
        <v>28462</v>
      </c>
    </row>
    <row r="10" spans="1:17" x14ac:dyDescent="0.25">
      <c r="A10" s="31" t="s">
        <v>49</v>
      </c>
      <c r="B10" s="31" t="s">
        <v>114</v>
      </c>
      <c r="C10" s="20"/>
      <c r="D10" s="20"/>
      <c r="E10" s="20">
        <v>1.2118055555555556E-2</v>
      </c>
      <c r="F10" s="20"/>
      <c r="G10" s="20"/>
      <c r="H10" s="20"/>
      <c r="I10" s="20">
        <v>1.0671296296296297E-2</v>
      </c>
      <c r="J10" s="20">
        <v>1.0416666666666666E-2</v>
      </c>
      <c r="K10" s="23" t="s">
        <v>186</v>
      </c>
      <c r="L10" s="23" t="s">
        <v>208</v>
      </c>
      <c r="N10" s="19" t="s">
        <v>13</v>
      </c>
      <c r="O10" s="31" t="s">
        <v>125</v>
      </c>
      <c r="P10" s="24" t="s">
        <v>217</v>
      </c>
      <c r="Q10" s="32">
        <v>29547</v>
      </c>
    </row>
    <row r="11" spans="1:17" x14ac:dyDescent="0.25">
      <c r="A11" s="31" t="s">
        <v>15</v>
      </c>
      <c r="B11" s="31" t="s">
        <v>115</v>
      </c>
      <c r="C11" s="20"/>
      <c r="D11" s="20"/>
      <c r="E11" s="20">
        <v>1.2048611111111112E-2</v>
      </c>
      <c r="F11" s="20"/>
      <c r="G11" s="20"/>
      <c r="H11" s="20"/>
      <c r="I11" s="20"/>
      <c r="J11" s="20"/>
      <c r="K11" s="20"/>
      <c r="L11" s="20"/>
      <c r="N11" s="19" t="s">
        <v>17</v>
      </c>
      <c r="O11" s="31" t="s">
        <v>36</v>
      </c>
      <c r="P11" s="24" t="s">
        <v>190</v>
      </c>
      <c r="Q11" s="32">
        <v>29911</v>
      </c>
    </row>
    <row r="12" spans="1:17" x14ac:dyDescent="0.25">
      <c r="A12" s="31" t="s">
        <v>29</v>
      </c>
      <c r="B12" s="31" t="s">
        <v>100</v>
      </c>
      <c r="C12" s="20"/>
      <c r="D12" s="20">
        <v>8.1481481481481474E-3</v>
      </c>
      <c r="E12" s="20">
        <v>8.5300925925925926E-3</v>
      </c>
      <c r="F12" s="20"/>
      <c r="G12" s="20"/>
      <c r="H12" s="20"/>
      <c r="I12" s="20"/>
      <c r="J12" s="20"/>
      <c r="K12" s="20"/>
      <c r="L12" s="20"/>
      <c r="N12" s="19" t="s">
        <v>33</v>
      </c>
      <c r="O12" s="31" t="s">
        <v>34</v>
      </c>
      <c r="P12" s="24" t="s">
        <v>162</v>
      </c>
      <c r="Q12" s="32">
        <v>30653</v>
      </c>
    </row>
    <row r="13" spans="1:17" x14ac:dyDescent="0.25">
      <c r="A13" s="31" t="s">
        <v>15</v>
      </c>
      <c r="B13" s="31" t="s">
        <v>16</v>
      </c>
      <c r="C13" s="20"/>
      <c r="D13" s="20">
        <v>9.3518518518518525E-3</v>
      </c>
      <c r="E13" s="20"/>
      <c r="F13" s="20">
        <v>0.01</v>
      </c>
      <c r="G13" s="20">
        <v>9.1550925925925931E-3</v>
      </c>
      <c r="H13" s="20">
        <v>9.0393518518518522E-3</v>
      </c>
      <c r="I13" s="20">
        <v>9.1898148148148139E-3</v>
      </c>
      <c r="J13" s="20"/>
      <c r="K13" s="23" t="s">
        <v>181</v>
      </c>
      <c r="L13" s="20"/>
      <c r="N13" s="19" t="s">
        <v>13</v>
      </c>
      <c r="O13" s="31" t="s">
        <v>125</v>
      </c>
      <c r="P13" s="24" t="s">
        <v>218</v>
      </c>
      <c r="Q13" s="32">
        <v>31024</v>
      </c>
    </row>
    <row r="14" spans="1:17" x14ac:dyDescent="0.25">
      <c r="A14" s="31" t="s">
        <v>20</v>
      </c>
      <c r="B14" s="31" t="s">
        <v>19</v>
      </c>
      <c r="C14" s="20"/>
      <c r="D14" s="20"/>
      <c r="E14" s="20"/>
      <c r="F14" s="20"/>
      <c r="G14" s="20"/>
      <c r="H14" s="20"/>
      <c r="I14" s="20">
        <v>9.2708333333333341E-3</v>
      </c>
      <c r="J14" s="23" t="s">
        <v>243</v>
      </c>
      <c r="K14" s="23" t="s">
        <v>173</v>
      </c>
      <c r="L14" s="23" t="s">
        <v>201</v>
      </c>
      <c r="N14" s="19" t="s">
        <v>11</v>
      </c>
      <c r="O14" s="31" t="s">
        <v>22</v>
      </c>
      <c r="P14" s="24" t="s">
        <v>219</v>
      </c>
      <c r="Q14" s="32">
        <v>33208</v>
      </c>
    </row>
    <row r="15" spans="1:17" x14ac:dyDescent="0.25">
      <c r="A15" s="31" t="s">
        <v>11</v>
      </c>
      <c r="B15" s="31" t="s">
        <v>19</v>
      </c>
      <c r="C15" s="20">
        <v>8.9583333333333338E-3</v>
      </c>
      <c r="D15" s="20">
        <v>9.4212962962962957E-3</v>
      </c>
      <c r="E15" s="20">
        <v>8.9351851851851866E-3</v>
      </c>
      <c r="F15" s="20">
        <v>9.6296296296296303E-3</v>
      </c>
      <c r="G15" s="20">
        <v>9.571759259259259E-3</v>
      </c>
      <c r="H15" s="20">
        <v>1.0034722222222221E-2</v>
      </c>
      <c r="I15" s="20">
        <v>1.0034722222222221E-2</v>
      </c>
      <c r="J15" s="20">
        <v>1.1041666666666667E-2</v>
      </c>
      <c r="K15" s="23" t="s">
        <v>184</v>
      </c>
      <c r="L15" s="23" t="s">
        <v>207</v>
      </c>
      <c r="N15" s="18"/>
      <c r="P15" s="18"/>
      <c r="Q15" s="30"/>
    </row>
    <row r="16" spans="1:17" x14ac:dyDescent="0.25">
      <c r="A16" s="31" t="s">
        <v>20</v>
      </c>
      <c r="B16" s="31" t="s">
        <v>21</v>
      </c>
      <c r="C16" s="20">
        <v>8.9351851851851866E-3</v>
      </c>
      <c r="D16" s="20">
        <v>8.9351851851851866E-3</v>
      </c>
      <c r="E16" s="20">
        <v>9.0277777777777787E-3</v>
      </c>
      <c r="F16" s="20">
        <v>9.0393518518518522E-3</v>
      </c>
      <c r="G16" s="20">
        <v>8.9004629629629625E-3</v>
      </c>
      <c r="H16" s="20">
        <v>9.2592592592592605E-3</v>
      </c>
      <c r="I16" s="20"/>
      <c r="J16" s="20"/>
      <c r="K16" s="20"/>
      <c r="L16" s="20"/>
      <c r="N16" s="18"/>
      <c r="P16" s="18"/>
      <c r="Q16" s="30"/>
    </row>
    <row r="17" spans="1:17" x14ac:dyDescent="0.25">
      <c r="A17" s="31" t="s">
        <v>11</v>
      </c>
      <c r="B17" s="31" t="s">
        <v>22</v>
      </c>
      <c r="C17" s="21">
        <v>7.8125E-3</v>
      </c>
      <c r="D17" s="28">
        <v>7.9861111111111122E-3</v>
      </c>
      <c r="E17" s="28">
        <v>8.113425925925925E-3</v>
      </c>
      <c r="F17" s="20">
        <v>8.0555555555555554E-3</v>
      </c>
      <c r="G17" s="20">
        <v>8.3101851851851861E-3</v>
      </c>
      <c r="H17" s="20">
        <v>8.2291666666666659E-3</v>
      </c>
      <c r="I17" s="20"/>
      <c r="J17" s="20"/>
      <c r="K17" s="20"/>
      <c r="L17" s="20"/>
      <c r="N17" s="18"/>
      <c r="P17" s="18"/>
      <c r="Q17" s="30"/>
    </row>
    <row r="18" spans="1:17" x14ac:dyDescent="0.25">
      <c r="A18" s="31" t="s">
        <v>20</v>
      </c>
      <c r="B18" s="31" t="s">
        <v>23</v>
      </c>
      <c r="C18" s="22"/>
      <c r="D18" s="20"/>
      <c r="E18" s="20"/>
      <c r="F18" s="20">
        <v>9.4560185185185181E-3</v>
      </c>
      <c r="G18" s="20">
        <v>8.5879629629629622E-3</v>
      </c>
      <c r="H18" s="20">
        <v>8.7847222222222233E-3</v>
      </c>
      <c r="I18" s="20">
        <v>8.9814814814814809E-3</v>
      </c>
      <c r="J18" s="20">
        <v>9.1087962962962971E-3</v>
      </c>
      <c r="K18" s="20"/>
      <c r="L18" s="20"/>
      <c r="N18" s="18"/>
      <c r="P18" s="18"/>
      <c r="Q18" s="30"/>
    </row>
    <row r="19" spans="1:17" x14ac:dyDescent="0.25">
      <c r="A19" s="31" t="s">
        <v>11</v>
      </c>
      <c r="B19" s="31" t="s">
        <v>23</v>
      </c>
      <c r="C19" s="20">
        <v>8.7962962962962968E-3</v>
      </c>
      <c r="D19" s="20">
        <v>9.0393518518518522E-3</v>
      </c>
      <c r="E19" s="20">
        <v>9.2824074074074076E-3</v>
      </c>
      <c r="F19" s="20">
        <v>9.1203703703703707E-3</v>
      </c>
      <c r="G19" s="20">
        <v>9.0162037037037034E-3</v>
      </c>
      <c r="H19" s="20"/>
      <c r="I19" s="20">
        <v>9.5023148148148159E-3</v>
      </c>
      <c r="J19" s="20"/>
      <c r="K19" s="20"/>
      <c r="L19" s="20"/>
      <c r="N19" s="18"/>
    </row>
    <row r="20" spans="1:17" x14ac:dyDescent="0.25">
      <c r="A20" s="31" t="s">
        <v>20</v>
      </c>
      <c r="B20" s="31" t="s">
        <v>24</v>
      </c>
      <c r="C20" s="20">
        <v>1.0856481481481481E-2</v>
      </c>
      <c r="D20" s="20">
        <v>1.1030092592592591E-2</v>
      </c>
      <c r="E20" s="20">
        <v>1.074074074074074E-2</v>
      </c>
      <c r="F20" s="20">
        <v>1.1655092592592594E-2</v>
      </c>
      <c r="G20" s="20">
        <v>1.0081018518518519E-2</v>
      </c>
      <c r="H20" s="20">
        <v>1.0219907407407408E-2</v>
      </c>
      <c r="I20" s="20">
        <v>1.0266203703703703E-2</v>
      </c>
      <c r="J20" s="20"/>
      <c r="K20" s="20"/>
      <c r="L20" s="20"/>
    </row>
    <row r="21" spans="1:17" x14ac:dyDescent="0.25">
      <c r="A21" s="31" t="s">
        <v>35</v>
      </c>
      <c r="B21" s="31" t="s">
        <v>132</v>
      </c>
      <c r="C21" s="20"/>
      <c r="D21" s="20"/>
      <c r="E21" s="20"/>
      <c r="F21" s="20"/>
      <c r="G21" s="20"/>
      <c r="H21" s="20"/>
      <c r="I21" s="20"/>
      <c r="J21" s="20">
        <v>9.0509259259259258E-3</v>
      </c>
      <c r="K21" s="20"/>
      <c r="L21" s="20"/>
    </row>
    <row r="22" spans="1:17" x14ac:dyDescent="0.25">
      <c r="A22" s="31" t="s">
        <v>54</v>
      </c>
      <c r="B22" s="31" t="s">
        <v>105</v>
      </c>
      <c r="C22" s="20"/>
      <c r="D22" s="20"/>
      <c r="E22" s="20">
        <v>9.5138888888888894E-3</v>
      </c>
      <c r="F22" s="20">
        <v>9.1087962962962971E-3</v>
      </c>
      <c r="G22" s="20">
        <v>9.4907407407407406E-3</v>
      </c>
      <c r="H22" s="20">
        <v>9.1435185185185178E-3</v>
      </c>
      <c r="I22" s="20">
        <v>8.7962962962962968E-3</v>
      </c>
      <c r="J22" s="20">
        <v>9.0277777777777787E-3</v>
      </c>
      <c r="K22" s="23" t="s">
        <v>175</v>
      </c>
      <c r="L22" s="23" t="s">
        <v>200</v>
      </c>
    </row>
    <row r="23" spans="1:17" x14ac:dyDescent="0.25">
      <c r="A23" s="31" t="s">
        <v>49</v>
      </c>
      <c r="B23" s="31" t="s">
        <v>91</v>
      </c>
      <c r="C23" s="20">
        <v>8.8310185185185176E-3</v>
      </c>
      <c r="D23" s="20"/>
      <c r="E23" s="20">
        <v>8.9004629629629625E-3</v>
      </c>
      <c r="F23" s="20">
        <v>8.8310185185185176E-3</v>
      </c>
      <c r="G23" s="20">
        <v>9.1087962962962971E-3</v>
      </c>
      <c r="H23" s="20"/>
      <c r="I23" s="20">
        <v>9.1435185185185178E-3</v>
      </c>
      <c r="J23" s="20">
        <v>1.0150462962962964E-2</v>
      </c>
      <c r="K23" s="20"/>
      <c r="L23" s="20"/>
    </row>
    <row r="24" spans="1:17" x14ac:dyDescent="0.25">
      <c r="A24" s="31" t="s">
        <v>29</v>
      </c>
      <c r="B24" s="31" t="s">
        <v>30</v>
      </c>
      <c r="C24" s="20">
        <v>1.019675925925926E-2</v>
      </c>
      <c r="D24" s="20">
        <v>9.6412037037037039E-3</v>
      </c>
      <c r="E24" s="20">
        <v>9.9305555555555553E-3</v>
      </c>
      <c r="F24" s="20">
        <v>9.8032407407407408E-3</v>
      </c>
      <c r="G24" s="20">
        <v>9.6064814814814815E-3</v>
      </c>
      <c r="H24" s="20">
        <v>9.4907407407407406E-3</v>
      </c>
      <c r="I24" s="20">
        <v>8.819444444444444E-3</v>
      </c>
      <c r="J24" s="20">
        <v>9.3749999999999997E-3</v>
      </c>
      <c r="K24" s="20"/>
      <c r="L24" s="20"/>
    </row>
    <row r="25" spans="1:17" x14ac:dyDescent="0.25">
      <c r="A25" s="31" t="s">
        <v>17</v>
      </c>
      <c r="B25" s="31" t="s">
        <v>93</v>
      </c>
      <c r="C25" s="20">
        <v>1.1215277777777777E-2</v>
      </c>
      <c r="D25" s="20"/>
      <c r="E25" s="20">
        <v>1.037037037037037E-2</v>
      </c>
      <c r="F25" s="20"/>
      <c r="G25" s="20"/>
      <c r="H25" s="20"/>
      <c r="I25" s="20"/>
      <c r="J25" s="20"/>
      <c r="K25" s="20"/>
      <c r="L25" s="20"/>
    </row>
    <row r="26" spans="1:17" x14ac:dyDescent="0.25">
      <c r="A26" s="31" t="s">
        <v>92</v>
      </c>
      <c r="B26" s="31" t="s">
        <v>93</v>
      </c>
      <c r="C26" s="20">
        <v>1.1469907407407408E-2</v>
      </c>
      <c r="D26" s="20">
        <v>1.0763888888888891E-2</v>
      </c>
      <c r="E26" s="20">
        <v>1.0462962962962964E-2</v>
      </c>
      <c r="F26" s="20"/>
      <c r="G26" s="20"/>
      <c r="H26" s="20"/>
      <c r="I26" s="20"/>
      <c r="J26" s="20"/>
      <c r="K26" s="20"/>
      <c r="L26" s="20"/>
    </row>
    <row r="27" spans="1:17" x14ac:dyDescent="0.25">
      <c r="A27" s="31" t="s">
        <v>94</v>
      </c>
      <c r="B27" s="31" t="s">
        <v>93</v>
      </c>
      <c r="C27" s="20">
        <v>1.1180555555555556E-2</v>
      </c>
      <c r="D27" s="20">
        <v>1.0810185185185185E-2</v>
      </c>
      <c r="E27" s="20">
        <v>1.0405092592592593E-2</v>
      </c>
      <c r="F27" s="20"/>
      <c r="G27" s="20"/>
      <c r="H27" s="20"/>
      <c r="I27" s="20"/>
      <c r="J27" s="20"/>
      <c r="K27" s="20"/>
      <c r="L27" s="20"/>
    </row>
    <row r="28" spans="1:17" x14ac:dyDescent="0.25">
      <c r="A28" s="31" t="s">
        <v>33</v>
      </c>
      <c r="B28" s="31" t="s">
        <v>34</v>
      </c>
      <c r="C28" s="20"/>
      <c r="D28" s="20"/>
      <c r="E28" s="20"/>
      <c r="F28" s="20"/>
      <c r="G28" s="20">
        <v>8.1597222222222227E-3</v>
      </c>
      <c r="H28" s="20"/>
      <c r="I28" s="20"/>
      <c r="J28" s="28">
        <v>8.0092592592592594E-3</v>
      </c>
      <c r="K28" s="23"/>
      <c r="L28" s="20"/>
    </row>
    <row r="29" spans="1:17" x14ac:dyDescent="0.25">
      <c r="A29" s="31" t="s">
        <v>35</v>
      </c>
      <c r="B29" s="31" t="s">
        <v>34</v>
      </c>
      <c r="C29" s="20"/>
      <c r="D29" s="20"/>
      <c r="E29" s="20">
        <v>8.7037037037037031E-3</v>
      </c>
      <c r="F29" s="20">
        <v>8.8078703703703704E-3</v>
      </c>
      <c r="G29" s="20">
        <v>8.8078703703703704E-3</v>
      </c>
      <c r="H29" s="20"/>
      <c r="I29" s="20">
        <v>8.4375000000000006E-3</v>
      </c>
      <c r="J29" s="20">
        <v>8.6689814814814806E-3</v>
      </c>
      <c r="K29" s="23" t="s">
        <v>168</v>
      </c>
      <c r="L29" s="20"/>
    </row>
    <row r="30" spans="1:17" x14ac:dyDescent="0.25">
      <c r="A30" s="31" t="s">
        <v>17</v>
      </c>
      <c r="B30" s="31" t="s">
        <v>36</v>
      </c>
      <c r="C30" s="20"/>
      <c r="D30" s="20"/>
      <c r="E30" s="20"/>
      <c r="F30" s="20"/>
      <c r="G30" s="20"/>
      <c r="H30" s="20"/>
      <c r="I30" s="20"/>
      <c r="J30" s="20">
        <v>8.1481481481481474E-3</v>
      </c>
      <c r="K30" s="25" t="s">
        <v>163</v>
      </c>
      <c r="L30" s="25" t="s">
        <v>190</v>
      </c>
    </row>
    <row r="31" spans="1:17" x14ac:dyDescent="0.25">
      <c r="A31" s="31" t="s">
        <v>20</v>
      </c>
      <c r="B31" s="31" t="s">
        <v>37</v>
      </c>
      <c r="C31" s="20">
        <v>8.4953703703703701E-3</v>
      </c>
      <c r="D31" s="20"/>
      <c r="E31" s="20">
        <v>8.564814814814815E-3</v>
      </c>
      <c r="F31" s="20">
        <v>8.5300925925925926E-3</v>
      </c>
      <c r="G31" s="20">
        <v>8.6226851851851846E-3</v>
      </c>
      <c r="H31" s="20">
        <v>8.6574074074074071E-3</v>
      </c>
      <c r="I31" s="20">
        <v>9.2592592592592605E-3</v>
      </c>
      <c r="J31" s="20"/>
      <c r="K31" s="23" t="s">
        <v>165</v>
      </c>
      <c r="L31" s="23" t="s">
        <v>196</v>
      </c>
    </row>
    <row r="32" spans="1:17" x14ac:dyDescent="0.25">
      <c r="A32" s="31" t="s">
        <v>51</v>
      </c>
      <c r="B32" s="31" t="s">
        <v>204</v>
      </c>
      <c r="C32" s="20"/>
      <c r="D32" s="20"/>
      <c r="E32" s="20"/>
      <c r="F32" s="20"/>
      <c r="G32" s="20"/>
      <c r="H32" s="20"/>
      <c r="I32" s="20"/>
      <c r="J32" s="20"/>
      <c r="K32" s="20"/>
      <c r="L32" s="23" t="s">
        <v>205</v>
      </c>
    </row>
    <row r="33" spans="1:12" x14ac:dyDescent="0.25">
      <c r="A33" s="31" t="s">
        <v>29</v>
      </c>
      <c r="B33" s="31" t="s">
        <v>38</v>
      </c>
      <c r="C33" s="20"/>
      <c r="D33" s="20"/>
      <c r="E33" s="20">
        <v>1.0960648148148148E-2</v>
      </c>
      <c r="F33" s="20"/>
      <c r="G33" s="20"/>
      <c r="H33" s="20"/>
      <c r="I33" s="20"/>
      <c r="J33" s="20"/>
      <c r="K33" s="20"/>
      <c r="L33" s="20"/>
    </row>
    <row r="34" spans="1:12" x14ac:dyDescent="0.25">
      <c r="A34" s="31" t="s">
        <v>17</v>
      </c>
      <c r="B34" s="31" t="s">
        <v>39</v>
      </c>
      <c r="C34" s="20"/>
      <c r="D34" s="20"/>
      <c r="E34" s="20"/>
      <c r="F34" s="20"/>
      <c r="G34" s="20">
        <v>1.0601851851851854E-2</v>
      </c>
      <c r="H34" s="20"/>
      <c r="I34" s="20"/>
      <c r="J34" s="20"/>
      <c r="K34" s="20"/>
      <c r="L34" s="20"/>
    </row>
    <row r="35" spans="1:12" x14ac:dyDescent="0.25">
      <c r="A35" s="31" t="s">
        <v>17</v>
      </c>
      <c r="B35" s="31" t="s">
        <v>40</v>
      </c>
      <c r="C35" s="20">
        <v>9.2824074074074076E-3</v>
      </c>
      <c r="D35" s="20">
        <v>1.042824074074074E-2</v>
      </c>
      <c r="E35" s="20">
        <v>1.0231481481481482E-2</v>
      </c>
      <c r="F35" s="20"/>
      <c r="G35" s="20"/>
      <c r="H35" s="20"/>
      <c r="I35" s="20">
        <v>1.0416666666666666E-2</v>
      </c>
      <c r="J35" s="20"/>
      <c r="K35" s="20"/>
      <c r="L35" s="20"/>
    </row>
    <row r="36" spans="1:12" x14ac:dyDescent="0.25">
      <c r="A36" s="31" t="s">
        <v>49</v>
      </c>
      <c r="B36" s="31" t="s">
        <v>133</v>
      </c>
      <c r="C36" s="20"/>
      <c r="D36" s="20"/>
      <c r="E36" s="20"/>
      <c r="F36" s="20"/>
      <c r="G36" s="20"/>
      <c r="H36" s="20"/>
      <c r="I36" s="20"/>
      <c r="J36" s="20">
        <v>1.113425925925926E-2</v>
      </c>
      <c r="K36" s="20"/>
      <c r="L36" s="20"/>
    </row>
    <row r="37" spans="1:12" x14ac:dyDescent="0.25">
      <c r="A37" s="31" t="s">
        <v>31</v>
      </c>
      <c r="B37" s="31" t="s">
        <v>131</v>
      </c>
      <c r="C37" s="20"/>
      <c r="D37" s="20"/>
      <c r="E37" s="20"/>
      <c r="F37" s="20"/>
      <c r="G37" s="20"/>
      <c r="H37" s="20"/>
      <c r="I37" s="20"/>
      <c r="J37" s="20">
        <v>9.0046296296296298E-3</v>
      </c>
      <c r="K37" s="20"/>
      <c r="L37" s="23" t="s">
        <v>195</v>
      </c>
    </row>
    <row r="38" spans="1:12" x14ac:dyDescent="0.25">
      <c r="A38" s="31" t="s">
        <v>54</v>
      </c>
      <c r="B38" s="31" t="s">
        <v>42</v>
      </c>
      <c r="C38" s="20"/>
      <c r="D38" s="20"/>
      <c r="E38" s="20"/>
      <c r="F38" s="20"/>
      <c r="G38" s="20"/>
      <c r="H38" s="20"/>
      <c r="I38" s="20"/>
      <c r="J38" s="20">
        <v>1.0219907407407408E-2</v>
      </c>
      <c r="K38" s="20"/>
      <c r="L38" s="20"/>
    </row>
    <row r="39" spans="1:12" x14ac:dyDescent="0.25">
      <c r="A39" s="31" t="s">
        <v>13</v>
      </c>
      <c r="B39" s="31" t="s">
        <v>179</v>
      </c>
      <c r="C39" s="20"/>
      <c r="D39" s="20"/>
      <c r="E39" s="20"/>
      <c r="F39" s="20"/>
      <c r="G39" s="20"/>
      <c r="H39" s="20"/>
      <c r="I39" s="20"/>
      <c r="J39" s="20"/>
      <c r="K39" s="23" t="s">
        <v>180</v>
      </c>
      <c r="L39" s="20"/>
    </row>
    <row r="40" spans="1:12" x14ac:dyDescent="0.25">
      <c r="A40" s="31" t="s">
        <v>27</v>
      </c>
      <c r="B40" s="31" t="s">
        <v>77</v>
      </c>
      <c r="C40" s="20">
        <v>1.0439814814814813E-2</v>
      </c>
      <c r="D40" s="20">
        <v>1.0104166666666668E-2</v>
      </c>
      <c r="E40" s="20"/>
      <c r="F40" s="20">
        <v>9.8032407407407408E-3</v>
      </c>
      <c r="G40" s="20"/>
      <c r="H40" s="20"/>
      <c r="I40" s="20"/>
      <c r="J40" s="20">
        <v>9.571759259259259E-3</v>
      </c>
      <c r="K40" s="23" t="s">
        <v>173</v>
      </c>
      <c r="L40" s="20"/>
    </row>
    <row r="41" spans="1:12" x14ac:dyDescent="0.25">
      <c r="A41" s="31" t="s">
        <v>20</v>
      </c>
      <c r="B41" s="31" t="s">
        <v>46</v>
      </c>
      <c r="C41" s="20">
        <v>1.0486111111111111E-2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31" t="s">
        <v>51</v>
      </c>
      <c r="B42" s="31" t="s">
        <v>46</v>
      </c>
      <c r="C42" s="20"/>
      <c r="D42" s="20"/>
      <c r="E42" s="20"/>
      <c r="F42" s="20"/>
      <c r="G42" s="20"/>
      <c r="H42" s="20"/>
      <c r="I42" s="20"/>
      <c r="J42" s="20"/>
      <c r="K42" s="23" t="s">
        <v>189</v>
      </c>
      <c r="L42" s="20"/>
    </row>
    <row r="43" spans="1:12" x14ac:dyDescent="0.25">
      <c r="A43" s="31" t="s">
        <v>13</v>
      </c>
      <c r="B43" s="31" t="s">
        <v>198</v>
      </c>
      <c r="C43" s="20"/>
      <c r="D43" s="20"/>
      <c r="E43" s="20"/>
      <c r="F43" s="20"/>
      <c r="G43" s="20"/>
      <c r="H43" s="20"/>
      <c r="I43" s="20"/>
      <c r="J43" s="20"/>
      <c r="K43" s="20"/>
      <c r="L43" s="23" t="s">
        <v>199</v>
      </c>
    </row>
    <row r="44" spans="1:12" x14ac:dyDescent="0.25">
      <c r="A44" s="31" t="s">
        <v>13</v>
      </c>
      <c r="B44" s="31" t="s">
        <v>125</v>
      </c>
      <c r="C44" s="20"/>
      <c r="D44" s="20"/>
      <c r="E44" s="20"/>
      <c r="F44" s="20"/>
      <c r="G44" s="20"/>
      <c r="H44" s="28">
        <v>7.951388888888888E-3</v>
      </c>
      <c r="I44" s="28">
        <v>7.8703703703703713E-3</v>
      </c>
      <c r="J44" s="20"/>
      <c r="K44" s="20"/>
      <c r="L44" s="20"/>
    </row>
    <row r="45" spans="1:12" x14ac:dyDescent="0.25">
      <c r="A45" s="31" t="s">
        <v>11</v>
      </c>
      <c r="B45" s="31" t="s">
        <v>96</v>
      </c>
      <c r="C45" s="20"/>
      <c r="D45" s="20">
        <v>9.6296296296296303E-3</v>
      </c>
      <c r="E45" s="20"/>
      <c r="F45" s="20"/>
      <c r="G45" s="20"/>
      <c r="H45" s="20">
        <v>9.9074074074074082E-3</v>
      </c>
      <c r="I45" s="20">
        <v>9.5370370370370366E-3</v>
      </c>
      <c r="J45" s="20"/>
      <c r="K45" s="23" t="s">
        <v>183</v>
      </c>
      <c r="L45" s="20"/>
    </row>
    <row r="46" spans="1:12" x14ac:dyDescent="0.25">
      <c r="A46" s="31" t="s">
        <v>49</v>
      </c>
      <c r="B46" s="31" t="s">
        <v>96</v>
      </c>
      <c r="C46" s="20">
        <v>1.1041666666666667E-2</v>
      </c>
      <c r="D46" s="20"/>
      <c r="E46" s="20">
        <v>1.113425925925926E-2</v>
      </c>
      <c r="F46" s="20"/>
      <c r="G46" s="20"/>
      <c r="H46" s="20"/>
      <c r="I46" s="20"/>
      <c r="J46" s="20"/>
      <c r="K46" s="20"/>
      <c r="L46" s="20"/>
    </row>
    <row r="47" spans="1:12" x14ac:dyDescent="0.25">
      <c r="A47" s="31" t="s">
        <v>49</v>
      </c>
      <c r="B47" s="31" t="s">
        <v>50</v>
      </c>
      <c r="C47" s="20"/>
      <c r="D47" s="20">
        <v>9.0740740740740729E-3</v>
      </c>
      <c r="E47" s="20">
        <v>9.0162037037037034E-3</v>
      </c>
      <c r="F47" s="20">
        <v>8.9236111111111113E-3</v>
      </c>
      <c r="G47" s="20">
        <v>9.1087962962962971E-3</v>
      </c>
      <c r="H47" s="20">
        <v>9.525462962962963E-3</v>
      </c>
      <c r="I47" s="20"/>
      <c r="J47" s="20">
        <v>9.0624999999999994E-3</v>
      </c>
      <c r="K47" s="23" t="s">
        <v>165</v>
      </c>
      <c r="L47" s="23" t="s">
        <v>192</v>
      </c>
    </row>
    <row r="48" spans="1:12" x14ac:dyDescent="0.25">
      <c r="A48" s="31" t="s">
        <v>51</v>
      </c>
      <c r="B48" s="31" t="s">
        <v>50</v>
      </c>
      <c r="C48" s="20">
        <v>8.773148148148148E-3</v>
      </c>
      <c r="D48" s="20"/>
      <c r="E48" s="20">
        <v>8.9814814814814809E-3</v>
      </c>
      <c r="F48" s="20">
        <v>9.0277777777777787E-3</v>
      </c>
      <c r="G48" s="20">
        <v>8.6458333333333335E-3</v>
      </c>
      <c r="H48" s="20">
        <v>9.1550925925925931E-3</v>
      </c>
      <c r="I48" s="20">
        <v>9.0277777777777787E-3</v>
      </c>
      <c r="J48" s="20">
        <v>9.5370370370370366E-3</v>
      </c>
      <c r="K48" s="23" t="s">
        <v>176</v>
      </c>
      <c r="L48" s="20"/>
    </row>
    <row r="49" spans="1:12" x14ac:dyDescent="0.25">
      <c r="A49" s="31" t="s">
        <v>17</v>
      </c>
      <c r="B49" s="31" t="s">
        <v>53</v>
      </c>
      <c r="C49" s="20">
        <v>8.6226851851851846E-3</v>
      </c>
      <c r="D49" s="20">
        <v>8.7500000000000008E-3</v>
      </c>
      <c r="E49" s="20">
        <v>8.6342592592592599E-3</v>
      </c>
      <c r="F49" s="20">
        <v>8.7962962962962968E-3</v>
      </c>
      <c r="G49" s="20">
        <v>9.0856481481481483E-3</v>
      </c>
      <c r="H49" s="20"/>
      <c r="I49" s="20"/>
      <c r="J49" s="20"/>
      <c r="K49" s="20"/>
      <c r="L49" s="20"/>
    </row>
    <row r="50" spans="1:12" x14ac:dyDescent="0.25">
      <c r="A50" s="31" t="s">
        <v>51</v>
      </c>
      <c r="B50" s="31" t="s">
        <v>116</v>
      </c>
      <c r="C50" s="20"/>
      <c r="D50" s="20"/>
      <c r="E50" s="20">
        <v>1.2812499999999999E-2</v>
      </c>
      <c r="F50" s="20">
        <v>1.2847222222222223E-2</v>
      </c>
      <c r="G50" s="20">
        <v>1.2534722222222223E-2</v>
      </c>
      <c r="H50" s="20">
        <v>1.1793981481481482E-2</v>
      </c>
      <c r="I50" s="20">
        <v>1.1944444444444445E-2</v>
      </c>
      <c r="J50" s="20">
        <v>1.1759259259259259E-2</v>
      </c>
      <c r="K50" s="23" t="s">
        <v>188</v>
      </c>
      <c r="L50" s="23" t="s">
        <v>210</v>
      </c>
    </row>
    <row r="51" spans="1:12" x14ac:dyDescent="0.25">
      <c r="A51" s="31" t="s">
        <v>51</v>
      </c>
      <c r="B51" s="31" t="s">
        <v>113</v>
      </c>
      <c r="C51" s="20"/>
      <c r="D51" s="20"/>
      <c r="E51" s="20">
        <v>1.2789351851851852E-2</v>
      </c>
      <c r="F51" s="20"/>
      <c r="G51" s="20"/>
      <c r="H51" s="20"/>
      <c r="I51" s="20"/>
      <c r="J51" s="20"/>
      <c r="K51" s="20"/>
      <c r="L51" s="20"/>
    </row>
    <row r="52" spans="1:12" x14ac:dyDescent="0.25">
      <c r="A52" s="31" t="s">
        <v>35</v>
      </c>
      <c r="B52" s="31" t="s">
        <v>106</v>
      </c>
      <c r="C52" s="20"/>
      <c r="D52" s="20"/>
      <c r="E52" s="20">
        <v>8.0787037037037043E-3</v>
      </c>
      <c r="F52" s="28">
        <v>7.9282407407407409E-3</v>
      </c>
      <c r="G52" s="20">
        <v>8.1712962962962963E-3</v>
      </c>
      <c r="H52" s="20"/>
      <c r="I52" s="20"/>
      <c r="J52" s="20"/>
      <c r="K52" s="20"/>
      <c r="L52" s="20"/>
    </row>
    <row r="53" spans="1:12" x14ac:dyDescent="0.25">
      <c r="A53" s="31" t="s">
        <v>51</v>
      </c>
      <c r="B53" s="31" t="s">
        <v>101</v>
      </c>
      <c r="C53" s="20"/>
      <c r="D53" s="20"/>
      <c r="E53" s="20"/>
      <c r="F53" s="20">
        <v>9.1435185185185178E-3</v>
      </c>
      <c r="G53" s="20"/>
      <c r="H53" s="20"/>
      <c r="I53" s="20"/>
      <c r="J53" s="20"/>
      <c r="K53" s="20"/>
      <c r="L53" s="20"/>
    </row>
    <row r="54" spans="1:12" x14ac:dyDescent="0.25">
      <c r="A54" s="31" t="s">
        <v>54</v>
      </c>
      <c r="B54" s="31" t="s">
        <v>55</v>
      </c>
      <c r="C54" s="20">
        <v>8.9120370370370378E-3</v>
      </c>
      <c r="D54" s="20">
        <v>9.3402777777777772E-3</v>
      </c>
      <c r="E54" s="20"/>
      <c r="F54" s="20"/>
      <c r="G54" s="20"/>
      <c r="H54" s="20"/>
      <c r="I54" s="20"/>
      <c r="J54" s="20"/>
      <c r="K54" s="20"/>
      <c r="L54" s="20"/>
    </row>
    <row r="55" spans="1:12" x14ac:dyDescent="0.25">
      <c r="A55" s="31" t="s">
        <v>49</v>
      </c>
      <c r="B55" s="31" t="s">
        <v>56</v>
      </c>
      <c r="C55" s="20">
        <v>9.8032407407407408E-3</v>
      </c>
      <c r="D55" s="20"/>
      <c r="E55" s="20">
        <v>9.2013888888888892E-3</v>
      </c>
      <c r="F55" s="20">
        <v>9.1435185185185178E-3</v>
      </c>
      <c r="G55" s="20">
        <v>9.3171296296296283E-3</v>
      </c>
      <c r="H55" s="20">
        <v>9.0046296296296298E-3</v>
      </c>
      <c r="I55" s="20">
        <v>9.1666666666666667E-3</v>
      </c>
      <c r="J55" s="20">
        <v>9.0046296296296298E-3</v>
      </c>
      <c r="K55" s="23" t="s">
        <v>166</v>
      </c>
      <c r="L55" s="23" t="s">
        <v>194</v>
      </c>
    </row>
    <row r="56" spans="1:12" x14ac:dyDescent="0.25">
      <c r="A56" s="31" t="s">
        <v>20</v>
      </c>
      <c r="B56" s="31" t="s">
        <v>134</v>
      </c>
      <c r="C56" s="20"/>
      <c r="D56" s="20"/>
      <c r="E56" s="20"/>
      <c r="F56" s="20"/>
      <c r="G56" s="20"/>
      <c r="H56" s="20"/>
      <c r="I56" s="20"/>
      <c r="J56" s="20">
        <v>1.0937499999999999E-2</v>
      </c>
      <c r="K56" s="23" t="s">
        <v>187</v>
      </c>
      <c r="L56" s="23" t="s">
        <v>209</v>
      </c>
    </row>
    <row r="57" spans="1:12" x14ac:dyDescent="0.25">
      <c r="A57" s="31" t="s">
        <v>44</v>
      </c>
      <c r="B57" s="31" t="s">
        <v>169</v>
      </c>
      <c r="C57" s="20"/>
      <c r="D57" s="20"/>
      <c r="E57" s="20"/>
      <c r="F57" s="20"/>
      <c r="G57" s="20"/>
      <c r="H57" s="20"/>
      <c r="I57" s="20"/>
      <c r="J57" s="20"/>
      <c r="K57" s="23" t="s">
        <v>170</v>
      </c>
      <c r="L57" s="20"/>
    </row>
    <row r="58" spans="1:12" x14ac:dyDescent="0.25">
      <c r="A58" s="31" t="s">
        <v>25</v>
      </c>
      <c r="B58" s="31" t="s">
        <v>108</v>
      </c>
      <c r="C58" s="20"/>
      <c r="D58" s="20"/>
      <c r="E58" s="20">
        <v>1.0347222222222223E-2</v>
      </c>
      <c r="F58" s="20"/>
      <c r="G58" s="20"/>
      <c r="H58" s="20"/>
      <c r="I58" s="20"/>
      <c r="J58" s="20"/>
      <c r="K58" s="20"/>
      <c r="L58" s="20"/>
    </row>
    <row r="59" spans="1:12" x14ac:dyDescent="0.25">
      <c r="A59" s="31" t="s">
        <v>29</v>
      </c>
      <c r="B59" s="31" t="s">
        <v>126</v>
      </c>
      <c r="C59" s="20">
        <v>9.1898148148148139E-3</v>
      </c>
      <c r="D59" s="20">
        <v>9.2708333333333341E-3</v>
      </c>
      <c r="E59" s="20"/>
      <c r="F59" s="20">
        <v>9.6296296296296303E-3</v>
      </c>
      <c r="G59" s="20"/>
      <c r="H59" s="20"/>
      <c r="I59" s="20"/>
      <c r="J59" s="20"/>
      <c r="K59" s="20"/>
      <c r="L59" s="20"/>
    </row>
    <row r="60" spans="1:12" x14ac:dyDescent="0.25">
      <c r="A60" s="31" t="s">
        <v>44</v>
      </c>
      <c r="B60" s="31" t="s">
        <v>58</v>
      </c>
      <c r="C60" s="20"/>
      <c r="D60" s="20"/>
      <c r="E60" s="20"/>
      <c r="F60" s="20"/>
      <c r="G60" s="20"/>
      <c r="H60" s="20"/>
      <c r="I60" s="20"/>
      <c r="J60" s="20">
        <v>9.5486111111111101E-3</v>
      </c>
      <c r="K60" s="23" t="s">
        <v>171</v>
      </c>
      <c r="L60" s="23" t="s">
        <v>193</v>
      </c>
    </row>
    <row r="61" spans="1:12" x14ac:dyDescent="0.25">
      <c r="A61" s="31" t="s">
        <v>27</v>
      </c>
      <c r="B61" s="31" t="s">
        <v>112</v>
      </c>
      <c r="C61" s="20"/>
      <c r="D61" s="20"/>
      <c r="E61" s="20">
        <v>1.045138888888889E-2</v>
      </c>
      <c r="F61" s="20"/>
      <c r="G61" s="20"/>
      <c r="H61" s="20"/>
      <c r="I61" s="20"/>
      <c r="J61" s="20"/>
      <c r="K61" s="20"/>
      <c r="L61" s="20"/>
    </row>
    <row r="62" spans="1:12" x14ac:dyDescent="0.25">
      <c r="A62" s="31" t="s">
        <v>44</v>
      </c>
      <c r="B62" s="31" t="s">
        <v>102</v>
      </c>
      <c r="C62" s="20"/>
      <c r="D62" s="20">
        <v>9.9652777777777778E-3</v>
      </c>
      <c r="E62" s="20">
        <v>1.005787037037037E-2</v>
      </c>
      <c r="F62" s="20">
        <v>9.8842592592592576E-3</v>
      </c>
      <c r="G62" s="20"/>
      <c r="H62" s="20">
        <v>1.0069444444444445E-2</v>
      </c>
      <c r="I62" s="20">
        <v>9.8263888888888897E-3</v>
      </c>
      <c r="J62" s="20"/>
      <c r="K62" s="20"/>
      <c r="L62" s="20"/>
    </row>
    <row r="63" spans="1:12" x14ac:dyDescent="0.25">
      <c r="A63" s="31" t="s">
        <v>33</v>
      </c>
      <c r="B63" s="31" t="s">
        <v>59</v>
      </c>
      <c r="C63" s="20">
        <v>1.087962962962963E-2</v>
      </c>
      <c r="D63" s="20">
        <v>1.0844907407407407E-2</v>
      </c>
      <c r="E63" s="20">
        <v>1.1284722222222222E-2</v>
      </c>
      <c r="F63" s="20"/>
      <c r="G63" s="20"/>
      <c r="H63" s="20"/>
      <c r="I63" s="20"/>
      <c r="J63" s="20"/>
      <c r="K63" s="20"/>
      <c r="L63" s="20"/>
    </row>
    <row r="64" spans="1:12" x14ac:dyDescent="0.25">
      <c r="A64" s="31" t="s">
        <v>13</v>
      </c>
      <c r="B64" s="31" t="s">
        <v>107</v>
      </c>
      <c r="C64" s="20"/>
      <c r="D64" s="20"/>
      <c r="E64" s="20">
        <v>8.564814814814815E-3</v>
      </c>
      <c r="F64" s="20"/>
      <c r="G64" s="20"/>
      <c r="H64" s="20"/>
      <c r="I64" s="20"/>
      <c r="J64" s="20"/>
      <c r="K64" s="20"/>
      <c r="L64" s="20"/>
    </row>
    <row r="65" spans="1:12" x14ac:dyDescent="0.25">
      <c r="A65" s="31" t="s">
        <v>17</v>
      </c>
      <c r="B65" s="31" t="s">
        <v>60</v>
      </c>
      <c r="C65" s="20">
        <v>8.9004629629629625E-3</v>
      </c>
      <c r="D65" s="20">
        <v>9.0277777777777787E-3</v>
      </c>
      <c r="E65" s="20">
        <v>9.2129629629629627E-3</v>
      </c>
      <c r="F65" s="20">
        <v>8.6226851851851846E-3</v>
      </c>
      <c r="G65" s="20">
        <v>8.2870370370370372E-3</v>
      </c>
      <c r="H65" s="20">
        <v>8.7962962962962968E-3</v>
      </c>
      <c r="I65" s="20">
        <v>8.6921296296296312E-3</v>
      </c>
      <c r="J65" s="20"/>
      <c r="K65" s="20"/>
      <c r="L65" s="20"/>
    </row>
    <row r="66" spans="1:12" x14ac:dyDescent="0.25">
      <c r="A66" s="31" t="s">
        <v>13</v>
      </c>
      <c r="B66" s="31" t="s">
        <v>61</v>
      </c>
      <c r="C66" s="20">
        <v>8.9236111111111113E-3</v>
      </c>
      <c r="D66" s="20">
        <v>8.7152777777777784E-3</v>
      </c>
      <c r="E66" s="20">
        <v>9.0972222222222218E-3</v>
      </c>
      <c r="F66" s="20">
        <v>8.6921296296296312E-3</v>
      </c>
      <c r="G66" s="20">
        <v>8.8078703703703704E-3</v>
      </c>
      <c r="H66" s="20"/>
      <c r="I66" s="20"/>
      <c r="J66" s="20"/>
      <c r="K66" s="20"/>
      <c r="L66" s="20"/>
    </row>
    <row r="67" spans="1:12" x14ac:dyDescent="0.25">
      <c r="A67" s="31" t="s">
        <v>20</v>
      </c>
      <c r="B67" s="31" t="s">
        <v>111</v>
      </c>
      <c r="C67" s="20"/>
      <c r="D67" s="20"/>
      <c r="E67" s="20">
        <v>1.1527777777777777E-2</v>
      </c>
      <c r="F67" s="20"/>
      <c r="G67" s="20"/>
      <c r="H67" s="20"/>
      <c r="I67" s="20"/>
      <c r="J67" s="20"/>
      <c r="K67" s="23" t="s">
        <v>182</v>
      </c>
      <c r="L67" s="23" t="s">
        <v>202</v>
      </c>
    </row>
    <row r="68" spans="1:12" x14ac:dyDescent="0.25">
      <c r="A68" s="31" t="s">
        <v>20</v>
      </c>
      <c r="B68" s="31" t="s">
        <v>110</v>
      </c>
      <c r="C68" s="20"/>
      <c r="D68" s="20">
        <v>1.2488425925925925E-2</v>
      </c>
      <c r="E68" s="20">
        <v>1.2847222222222223E-2</v>
      </c>
      <c r="F68" s="20"/>
      <c r="G68" s="20"/>
      <c r="H68" s="20"/>
      <c r="I68" s="20"/>
      <c r="J68" s="20"/>
      <c r="K68" s="20"/>
      <c r="L68" s="23" t="s">
        <v>203</v>
      </c>
    </row>
    <row r="69" spans="1:12" x14ac:dyDescent="0.25">
      <c r="A69" s="31" t="s">
        <v>11</v>
      </c>
      <c r="B69" s="31" t="s">
        <v>109</v>
      </c>
      <c r="C69" s="20"/>
      <c r="D69" s="20"/>
      <c r="E69" s="20">
        <v>1.0092592592592592E-2</v>
      </c>
      <c r="F69" s="20">
        <v>1.0104166666666668E-2</v>
      </c>
      <c r="G69" s="20">
        <v>9.8379629629629633E-3</v>
      </c>
      <c r="H69" s="20"/>
      <c r="I69" s="20"/>
      <c r="J69" s="20"/>
      <c r="K69" s="20"/>
      <c r="L69" s="20"/>
    </row>
    <row r="70" spans="1:12" x14ac:dyDescent="0.25">
      <c r="A70" s="31" t="s">
        <v>27</v>
      </c>
      <c r="B70" s="31" t="s">
        <v>63</v>
      </c>
      <c r="C70" s="20">
        <v>9.2708333333333341E-3</v>
      </c>
      <c r="D70" s="20"/>
      <c r="E70" s="20"/>
      <c r="F70" s="20"/>
      <c r="G70" s="20"/>
      <c r="H70" s="20"/>
      <c r="I70" s="20"/>
      <c r="J70" s="20"/>
      <c r="K70" s="20"/>
      <c r="L70" s="20"/>
    </row>
    <row r="71" spans="1:12" x14ac:dyDescent="0.25">
      <c r="A71" s="31" t="s">
        <v>20</v>
      </c>
      <c r="B71" s="31" t="s">
        <v>64</v>
      </c>
      <c r="C71" s="20">
        <v>8.9814814814814809E-3</v>
      </c>
      <c r="D71" s="20">
        <v>8.9699074074074073E-3</v>
      </c>
      <c r="E71" s="20">
        <v>9.2476851851851852E-3</v>
      </c>
      <c r="F71" s="20"/>
      <c r="G71" s="20">
        <v>9.3518518518518525E-3</v>
      </c>
      <c r="H71" s="20"/>
      <c r="I71" s="20"/>
      <c r="J71" s="20"/>
      <c r="K71" s="20"/>
      <c r="L71" s="20"/>
    </row>
    <row r="72" spans="1:12" x14ac:dyDescent="0.25">
      <c r="A72" s="31" t="s">
        <v>20</v>
      </c>
      <c r="B72" s="31" t="s">
        <v>65</v>
      </c>
      <c r="C72" s="20">
        <v>1.0787037037037038E-2</v>
      </c>
      <c r="D72" s="20">
        <v>9.8379629629629633E-3</v>
      </c>
      <c r="E72" s="20">
        <v>1.0034722222222221E-2</v>
      </c>
      <c r="F72" s="20">
        <v>9.3749999999999997E-3</v>
      </c>
      <c r="G72" s="20">
        <v>9.5601851851851855E-3</v>
      </c>
      <c r="H72" s="20">
        <v>9.1087962962962971E-3</v>
      </c>
      <c r="I72" s="20">
        <v>9.4560185185185181E-3</v>
      </c>
      <c r="J72" s="20">
        <v>1.0219907407407408E-2</v>
      </c>
      <c r="K72" s="23" t="s">
        <v>167</v>
      </c>
      <c r="L72" s="23" t="s">
        <v>197</v>
      </c>
    </row>
    <row r="73" spans="1:12" x14ac:dyDescent="0.25">
      <c r="A73" s="31" t="s">
        <v>11</v>
      </c>
      <c r="B73" s="31" t="s">
        <v>120</v>
      </c>
      <c r="C73" s="20"/>
      <c r="D73" s="20"/>
      <c r="E73" s="20"/>
      <c r="F73" s="20">
        <v>9.3634259259259261E-3</v>
      </c>
      <c r="G73" s="20"/>
      <c r="H73" s="20"/>
      <c r="I73" s="20"/>
      <c r="J73" s="20"/>
      <c r="K73" s="20"/>
      <c r="L73" s="20"/>
    </row>
    <row r="74" spans="1:12" x14ac:dyDescent="0.25">
      <c r="A74" s="31" t="s">
        <v>11</v>
      </c>
      <c r="B74" s="31" t="s">
        <v>119</v>
      </c>
      <c r="C74" s="20"/>
      <c r="D74" s="20"/>
      <c r="E74" s="20"/>
      <c r="F74" s="20">
        <v>9.4444444444444445E-3</v>
      </c>
      <c r="G74" s="20"/>
      <c r="H74" s="20"/>
      <c r="I74" s="20"/>
      <c r="J74" s="20">
        <v>9.3634259259259261E-3</v>
      </c>
      <c r="K74" s="23" t="s">
        <v>172</v>
      </c>
      <c r="L74" s="20"/>
    </row>
    <row r="75" spans="1:12" x14ac:dyDescent="0.25">
      <c r="A75" s="31" t="s">
        <v>11</v>
      </c>
      <c r="B75" s="31" t="s">
        <v>95</v>
      </c>
      <c r="C75" s="20">
        <v>1.019675925925926E-2</v>
      </c>
      <c r="D75" s="20"/>
      <c r="E75" s="20">
        <v>9.8032407407407408E-3</v>
      </c>
      <c r="F75" s="20">
        <v>9.9652777777777778E-3</v>
      </c>
      <c r="G75" s="20">
        <v>1.0185185185185184E-2</v>
      </c>
      <c r="H75" s="20"/>
      <c r="I75" s="20"/>
      <c r="J75" s="20"/>
      <c r="K75" s="20"/>
      <c r="L75" s="20"/>
    </row>
    <row r="76" spans="1:12" x14ac:dyDescent="0.25">
      <c r="A76" s="31" t="s">
        <v>31</v>
      </c>
      <c r="B76" s="31" t="s">
        <v>124</v>
      </c>
      <c r="C76" s="20"/>
      <c r="D76" s="20"/>
      <c r="E76" s="20"/>
      <c r="F76" s="20"/>
      <c r="G76" s="20">
        <v>1.1157407407407408E-2</v>
      </c>
      <c r="H76" s="20"/>
      <c r="I76" s="20"/>
      <c r="J76" s="20"/>
      <c r="K76" s="20"/>
      <c r="L76" s="20"/>
    </row>
    <row r="77" spans="1:12" x14ac:dyDescent="0.25">
      <c r="A77" s="31" t="s">
        <v>20</v>
      </c>
      <c r="B77" s="31" t="s">
        <v>66</v>
      </c>
      <c r="C77" s="20"/>
      <c r="D77" s="20"/>
      <c r="E77" s="20">
        <v>9.3171296296296283E-3</v>
      </c>
      <c r="F77" s="20">
        <v>8.9004629629629625E-3</v>
      </c>
      <c r="G77" s="20">
        <v>1.0092592592592592E-2</v>
      </c>
      <c r="H77" s="20"/>
      <c r="I77" s="20"/>
      <c r="J77" s="20">
        <v>8.7037037037037031E-3</v>
      </c>
      <c r="K77" s="20"/>
      <c r="L77" s="23" t="s">
        <v>191</v>
      </c>
    </row>
    <row r="78" spans="1:12" x14ac:dyDescent="0.25">
      <c r="A78" s="31" t="s">
        <v>20</v>
      </c>
      <c r="B78" s="31" t="s">
        <v>67</v>
      </c>
      <c r="C78" s="20"/>
      <c r="D78" s="20"/>
      <c r="E78" s="20"/>
      <c r="F78" s="20"/>
      <c r="G78" s="20"/>
      <c r="H78" s="20"/>
      <c r="I78" s="20"/>
      <c r="J78" s="20">
        <v>1.0046296296296296E-2</v>
      </c>
      <c r="K78" s="20"/>
      <c r="L78" s="20"/>
    </row>
    <row r="79" spans="1:12" x14ac:dyDescent="0.25">
      <c r="A79" s="31" t="s">
        <v>17</v>
      </c>
      <c r="B79" s="31" t="s">
        <v>67</v>
      </c>
      <c r="C79" s="20">
        <v>1.091435185185185E-2</v>
      </c>
      <c r="D79" s="20"/>
      <c r="E79" s="20">
        <v>1.0763888888888891E-2</v>
      </c>
      <c r="F79" s="20"/>
      <c r="G79" s="20">
        <v>1.1087962962962964E-2</v>
      </c>
      <c r="H79" s="20">
        <v>1.0717592592592593E-2</v>
      </c>
      <c r="I79" s="20"/>
      <c r="J79" s="20"/>
      <c r="K79" s="23" t="s">
        <v>185</v>
      </c>
      <c r="L79" s="23" t="s">
        <v>206</v>
      </c>
    </row>
    <row r="80" spans="1:12" x14ac:dyDescent="0.25">
      <c r="A80" s="31" t="s">
        <v>13</v>
      </c>
      <c r="B80" s="31" t="s">
        <v>67</v>
      </c>
      <c r="C80" s="20"/>
      <c r="D80" s="20">
        <v>9.2824074074074076E-3</v>
      </c>
      <c r="E80" s="20"/>
      <c r="F80" s="20"/>
      <c r="G80" s="20">
        <v>9.9652777777777778E-3</v>
      </c>
      <c r="H80" s="20">
        <v>9.9537037037037042E-3</v>
      </c>
      <c r="I80" s="20">
        <v>9.525462962962963E-3</v>
      </c>
      <c r="J80" s="20"/>
      <c r="K80" s="20"/>
      <c r="L80" s="20"/>
    </row>
    <row r="81" spans="1:12" x14ac:dyDescent="0.25">
      <c r="A81" s="31" t="s">
        <v>44</v>
      </c>
      <c r="B81" s="31" t="s">
        <v>67</v>
      </c>
      <c r="C81" s="20"/>
      <c r="D81" s="20"/>
      <c r="E81" s="20"/>
      <c r="F81" s="20"/>
      <c r="G81" s="20"/>
      <c r="H81" s="20"/>
      <c r="I81" s="20"/>
      <c r="J81" s="20">
        <v>9.780092592592592E-3</v>
      </c>
      <c r="K81" s="20"/>
      <c r="L81" s="20"/>
    </row>
    <row r="82" spans="1:12" x14ac:dyDescent="0.25">
      <c r="A82" s="31" t="s">
        <v>103</v>
      </c>
      <c r="B82" s="31" t="s">
        <v>104</v>
      </c>
      <c r="C82" s="20"/>
      <c r="D82" s="20"/>
      <c r="E82" s="20">
        <v>1.0358796296296295E-2</v>
      </c>
      <c r="F82" s="20"/>
      <c r="G82" s="20"/>
      <c r="H82" s="20"/>
      <c r="I82" s="20"/>
      <c r="J82" s="20"/>
      <c r="K82" s="20"/>
      <c r="L82" s="20"/>
    </row>
    <row r="83" spans="1:12" x14ac:dyDescent="0.25">
      <c r="A83" s="31" t="s">
        <v>20</v>
      </c>
      <c r="B83" s="31" t="s">
        <v>68</v>
      </c>
      <c r="C83" s="20">
        <v>9.0393518518518522E-3</v>
      </c>
      <c r="D83" s="20">
        <v>8.8425925925925911E-3</v>
      </c>
      <c r="E83" s="20">
        <v>8.9814814814814809E-3</v>
      </c>
      <c r="F83" s="20">
        <v>9.2708333333333341E-3</v>
      </c>
      <c r="G83" s="20"/>
      <c r="H83" s="20"/>
      <c r="I83" s="20"/>
      <c r="J83" s="20"/>
      <c r="K83" s="20"/>
      <c r="L83" s="20"/>
    </row>
    <row r="84" spans="1:12" x14ac:dyDescent="0.25">
      <c r="A84" s="31" t="s">
        <v>20</v>
      </c>
      <c r="B84" s="31" t="s">
        <v>130</v>
      </c>
      <c r="C84" s="20"/>
      <c r="D84" s="20"/>
      <c r="E84" s="20"/>
      <c r="F84" s="20"/>
      <c r="G84" s="20"/>
      <c r="H84" s="20"/>
      <c r="I84" s="20"/>
      <c r="J84" s="20">
        <v>9.2361111111111116E-3</v>
      </c>
      <c r="K84" s="20"/>
      <c r="L84" s="20"/>
    </row>
    <row r="85" spans="1:12" x14ac:dyDescent="0.25">
      <c r="A85" s="31" t="s">
        <v>29</v>
      </c>
      <c r="B85" s="31" t="s">
        <v>128</v>
      </c>
      <c r="C85" s="20"/>
      <c r="D85" s="20"/>
      <c r="E85" s="20"/>
      <c r="F85" s="20"/>
      <c r="G85" s="20"/>
      <c r="H85" s="20"/>
      <c r="I85" s="20">
        <v>9.2824074074074076E-3</v>
      </c>
      <c r="J85" s="20"/>
      <c r="K85" s="20"/>
      <c r="L85" s="20"/>
    </row>
    <row r="86" spans="1:12" x14ac:dyDescent="0.25">
      <c r="A86" s="31" t="s">
        <v>17</v>
      </c>
      <c r="B86" s="31" t="s">
        <v>69</v>
      </c>
      <c r="C86" s="20"/>
      <c r="D86" s="20">
        <v>9.3981481481481485E-3</v>
      </c>
      <c r="E86" s="20"/>
      <c r="F86" s="20"/>
      <c r="G86" s="20"/>
      <c r="H86" s="20"/>
      <c r="I86" s="20"/>
      <c r="J86" s="20"/>
      <c r="K86" s="20"/>
      <c r="L86" s="20"/>
    </row>
    <row r="87" spans="1:12" x14ac:dyDescent="0.25">
      <c r="A87" s="31" t="s">
        <v>20</v>
      </c>
      <c r="B87" s="31" t="s">
        <v>70</v>
      </c>
      <c r="C87" s="20">
        <v>1.1111111111111112E-2</v>
      </c>
      <c r="D87" s="20"/>
      <c r="E87" s="20"/>
      <c r="F87" s="20"/>
      <c r="G87" s="20"/>
      <c r="H87" s="20"/>
      <c r="I87" s="20"/>
      <c r="J87" s="20"/>
      <c r="K87" s="20"/>
      <c r="L87" s="20"/>
    </row>
    <row r="88" spans="1:12" x14ac:dyDescent="0.25">
      <c r="A88" s="31" t="s">
        <v>13</v>
      </c>
      <c r="B88" s="31" t="s">
        <v>98</v>
      </c>
      <c r="C88" s="20">
        <v>1.3032407407407407E-2</v>
      </c>
      <c r="D88" s="20">
        <v>1.2280092592592592E-2</v>
      </c>
      <c r="E88" s="20">
        <v>1.2349537037037039E-2</v>
      </c>
      <c r="F88" s="20"/>
      <c r="G88" s="20"/>
      <c r="H88" s="20"/>
      <c r="I88" s="20"/>
      <c r="J88" s="20"/>
      <c r="K88" s="20"/>
      <c r="L88" s="20"/>
    </row>
    <row r="89" spans="1:12" x14ac:dyDescent="0.25">
      <c r="A89" s="31" t="s">
        <v>54</v>
      </c>
      <c r="B89" s="31" t="s">
        <v>71</v>
      </c>
      <c r="C89" s="20"/>
      <c r="D89" s="20"/>
      <c r="E89" s="20">
        <v>1.1979166666666666E-2</v>
      </c>
      <c r="F89" s="20">
        <v>1.0891203703703703E-2</v>
      </c>
      <c r="G89" s="20"/>
      <c r="H89" s="20"/>
      <c r="I89" s="20"/>
      <c r="J89" s="20"/>
      <c r="K89" s="23" t="s">
        <v>176</v>
      </c>
      <c r="L89" s="23" t="s">
        <v>193</v>
      </c>
    </row>
    <row r="90" spans="1:12" x14ac:dyDescent="0.25">
      <c r="A90" s="31" t="s">
        <v>27</v>
      </c>
      <c r="B90" s="31" t="s">
        <v>72</v>
      </c>
      <c r="C90" s="20"/>
      <c r="D90" s="20">
        <v>8.3217592592592596E-3</v>
      </c>
      <c r="E90" s="20">
        <v>8.4722222222222213E-3</v>
      </c>
      <c r="F90" s="20"/>
      <c r="G90" s="20">
        <v>8.7037037037037031E-3</v>
      </c>
      <c r="H90" s="20"/>
      <c r="I90" s="20"/>
      <c r="J90" s="20"/>
      <c r="K90" s="20"/>
      <c r="L90" s="20"/>
    </row>
    <row r="91" spans="1:12" x14ac:dyDescent="0.25">
      <c r="A91" s="31" t="s">
        <v>49</v>
      </c>
      <c r="B91" s="31" t="s">
        <v>97</v>
      </c>
      <c r="C91" s="20">
        <v>9.7916666666666655E-3</v>
      </c>
      <c r="D91" s="20"/>
      <c r="E91" s="20"/>
      <c r="F91" s="20"/>
      <c r="G91" s="20"/>
      <c r="H91" s="20"/>
      <c r="I91" s="20"/>
      <c r="J91" s="20"/>
      <c r="K91" s="20"/>
      <c r="L91" s="20"/>
    </row>
    <row r="92" spans="1:12" x14ac:dyDescent="0.25">
      <c r="A92" s="31" t="s">
        <v>20</v>
      </c>
      <c r="B92" s="31" t="s">
        <v>73</v>
      </c>
      <c r="C92" s="20"/>
      <c r="D92" s="20"/>
      <c r="E92" s="20"/>
      <c r="F92" s="20">
        <v>8.1250000000000003E-3</v>
      </c>
      <c r="G92" s="28">
        <v>8.113425925925925E-3</v>
      </c>
      <c r="H92" s="20"/>
      <c r="I92" s="20"/>
      <c r="J92" s="20">
        <v>8.2291666666666659E-3</v>
      </c>
      <c r="K92" s="20"/>
      <c r="L92" s="20"/>
    </row>
    <row r="93" spans="1:12" x14ac:dyDescent="0.25">
      <c r="A93" s="31" t="s">
        <v>27</v>
      </c>
      <c r="B93" s="31" t="s">
        <v>99</v>
      </c>
      <c r="C93" s="20">
        <v>1.2465277777777777E-2</v>
      </c>
      <c r="D93" s="20">
        <v>1.2256944444444444E-2</v>
      </c>
      <c r="E93" s="20">
        <v>1.1608796296296296E-2</v>
      </c>
      <c r="F93" s="20"/>
      <c r="G93" s="20"/>
      <c r="H93" s="20"/>
      <c r="I93" s="20"/>
      <c r="J93" s="20">
        <v>1.1574074074074075E-2</v>
      </c>
      <c r="K93" s="20"/>
      <c r="L93" s="20"/>
    </row>
    <row r="94" spans="1:12" x14ac:dyDescent="0.25">
      <c r="A94" s="31" t="s">
        <v>44</v>
      </c>
      <c r="B94" s="31" t="s">
        <v>177</v>
      </c>
      <c r="C94" s="20"/>
      <c r="D94" s="20"/>
      <c r="E94" s="20"/>
      <c r="F94" s="20"/>
      <c r="G94" s="20"/>
      <c r="H94" s="20"/>
      <c r="I94" s="20"/>
      <c r="J94" s="20"/>
      <c r="K94" s="23" t="s">
        <v>178</v>
      </c>
      <c r="L94" s="2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6"/>
  <sheetViews>
    <sheetView showGridLines="0" tabSelected="1" defaultGridColor="0" colorId="8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x14ac:dyDescent="0.25"/>
  <cols>
    <col min="1" max="1" width="9.140625" style="6"/>
    <col min="2" max="2" width="19.7109375" style="6" bestFit="1" customWidth="1"/>
    <col min="3" max="3" width="13" style="6" bestFit="1" customWidth="1"/>
    <col min="4" max="4" width="9.28515625" style="6" bestFit="1" customWidth="1"/>
    <col min="5" max="5" width="10.85546875" style="6" bestFit="1" customWidth="1"/>
    <col min="6" max="6" width="10.28515625" style="6" bestFit="1" customWidth="1"/>
    <col min="7" max="8" width="11.5703125" style="6" bestFit="1" customWidth="1"/>
    <col min="9" max="16384" width="9.140625" style="6"/>
  </cols>
  <sheetData>
    <row r="2" spans="2:8" x14ac:dyDescent="0.25">
      <c r="B2" s="4" t="s">
        <v>122</v>
      </c>
      <c r="C2" s="4"/>
      <c r="D2" s="4"/>
      <c r="E2" s="4"/>
      <c r="F2" s="5"/>
      <c r="G2" s="42">
        <v>43799</v>
      </c>
      <c r="H2" s="42"/>
    </row>
    <row r="3" spans="2:8" x14ac:dyDescent="0.25">
      <c r="B3" s="7"/>
      <c r="C3" s="7"/>
      <c r="D3" s="7"/>
      <c r="E3" s="7"/>
      <c r="F3" s="7"/>
      <c r="G3" s="7"/>
      <c r="H3" s="7"/>
    </row>
    <row r="4" spans="2:8" x14ac:dyDescent="0.25"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2:8" x14ac:dyDescent="0.25"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2:8" x14ac:dyDescent="0.25">
      <c r="B6" s="2" t="s">
        <v>333</v>
      </c>
      <c r="C6" s="12">
        <v>0</v>
      </c>
      <c r="D6" s="12">
        <f>+C46</f>
        <v>6.9444444444444441E-3</v>
      </c>
      <c r="E6" s="38">
        <v>1.5671296296296298E-2</v>
      </c>
      <c r="F6" s="12">
        <f>IF(E6&lt;&gt;"DNR",IF(E6,+E6-D6,""),"-")</f>
        <v>8.7268518518518537E-3</v>
      </c>
      <c r="G6" s="14">
        <v>4</v>
      </c>
      <c r="H6" s="14">
        <v>1</v>
      </c>
    </row>
    <row r="7" spans="2:8" x14ac:dyDescent="0.25">
      <c r="B7" s="3"/>
      <c r="C7" s="12"/>
      <c r="D7" s="13"/>
      <c r="E7" s="13"/>
      <c r="F7" s="12"/>
      <c r="G7" s="14"/>
      <c r="H7" s="14"/>
    </row>
    <row r="8" spans="2:8" x14ac:dyDescent="0.25">
      <c r="B8" s="2" t="s">
        <v>300</v>
      </c>
      <c r="C8" s="12">
        <v>2.8935185185185189E-4</v>
      </c>
      <c r="D8" s="13">
        <f>IF(C8,+$D$6-C8,"")</f>
        <v>6.6550925925925918E-3</v>
      </c>
      <c r="E8" s="38">
        <v>1.5856481481481482E-2</v>
      </c>
      <c r="F8" s="12">
        <f>IF(E8&lt;&gt;"DNR",IF(E8,+E8-D8,""),"-")</f>
        <v>9.2013888888888909E-3</v>
      </c>
      <c r="G8" s="14">
        <v>8</v>
      </c>
      <c r="H8" s="14">
        <v>2</v>
      </c>
    </row>
    <row r="9" spans="2:8" x14ac:dyDescent="0.25">
      <c r="B9" s="3"/>
      <c r="C9" s="12"/>
      <c r="D9" s="13"/>
      <c r="E9" s="13"/>
      <c r="F9" s="12"/>
      <c r="G9" s="14"/>
      <c r="H9" s="14"/>
    </row>
    <row r="10" spans="2:8" x14ac:dyDescent="0.25">
      <c r="B10" s="3" t="s">
        <v>334</v>
      </c>
      <c r="C10" s="12">
        <v>4.0509259259259258E-4</v>
      </c>
      <c r="D10" s="13">
        <f>IF(C10,+$D$6-C10,"")</f>
        <v>6.5393518518518517E-3</v>
      </c>
      <c r="E10" s="38">
        <v>1.6145833333333335E-2</v>
      </c>
      <c r="F10" s="12">
        <f>IF(E10&lt;&gt;"DNR",IF(E10,+E10-D10,""),"-")</f>
        <v>9.6064814814814832E-3</v>
      </c>
      <c r="G10" s="14">
        <v>11</v>
      </c>
      <c r="H10" s="14">
        <v>3</v>
      </c>
    </row>
    <row r="11" spans="2:8" x14ac:dyDescent="0.25">
      <c r="B11" s="3"/>
      <c r="C11" s="12"/>
      <c r="D11" s="13"/>
      <c r="E11" s="13"/>
      <c r="F11" s="12"/>
      <c r="G11" s="14"/>
      <c r="H11" s="14"/>
    </row>
    <row r="12" spans="2:8" x14ac:dyDescent="0.25">
      <c r="B12" s="3" t="s">
        <v>335</v>
      </c>
      <c r="C12" s="12">
        <v>9.2592592592592585E-4</v>
      </c>
      <c r="D12" s="13">
        <f>IF(C12,+$D$6-C12,"")</f>
        <v>6.0185185185185185E-3</v>
      </c>
      <c r="E12" s="38">
        <v>1.5729166666666666E-2</v>
      </c>
      <c r="F12" s="12">
        <f>IF(E12&lt;&gt;"DNR",IF(E12,+E12-D12,""),"-")</f>
        <v>9.7106481481481471E-3</v>
      </c>
      <c r="G12" s="14">
        <v>5</v>
      </c>
      <c r="H12" s="14">
        <v>4</v>
      </c>
    </row>
    <row r="13" spans="2:8" x14ac:dyDescent="0.25">
      <c r="B13" s="3"/>
      <c r="C13" s="12"/>
      <c r="D13" s="13"/>
      <c r="E13" s="13"/>
      <c r="F13" s="12"/>
      <c r="G13" s="14"/>
      <c r="H13" s="14"/>
    </row>
    <row r="14" spans="2:8" x14ac:dyDescent="0.25">
      <c r="B14" s="3" t="s">
        <v>336</v>
      </c>
      <c r="C14" s="12">
        <v>9.8379629629629642E-4</v>
      </c>
      <c r="D14" s="13">
        <f>IF(C14,+$D$6-C14,"")</f>
        <v>5.9606481481481472E-3</v>
      </c>
      <c r="E14" s="13">
        <v>1.6736111111111111E-2</v>
      </c>
      <c r="F14" s="12">
        <f>IF(E14&lt;&gt;"DNR",IF(E14,+E14-D14,""),"-")</f>
        <v>1.0775462962962964E-2</v>
      </c>
      <c r="G14" s="14">
        <v>16</v>
      </c>
      <c r="H14" s="14">
        <v>6</v>
      </c>
    </row>
    <row r="15" spans="2:8" x14ac:dyDescent="0.25">
      <c r="B15" s="3"/>
      <c r="C15" s="12"/>
      <c r="D15" s="13"/>
      <c r="E15" s="12"/>
      <c r="F15" s="12"/>
      <c r="G15" s="15"/>
      <c r="H15" s="15"/>
    </row>
    <row r="16" spans="2:8" x14ac:dyDescent="0.25">
      <c r="B16" s="3" t="s">
        <v>337</v>
      </c>
      <c r="C16" s="12">
        <v>1.0995370370370371E-3</v>
      </c>
      <c r="D16" s="13">
        <f>IF(C16,+$D$6-C16,"")</f>
        <v>5.8449074074074072E-3</v>
      </c>
      <c r="E16" s="38">
        <v>1.7210648148148149E-2</v>
      </c>
      <c r="F16" s="12">
        <f>IF(E16&lt;&gt;"DNR",IF(E16,+E16-D16,""),"-")</f>
        <v>1.1365740740740742E-2</v>
      </c>
      <c r="G16" s="14">
        <v>17</v>
      </c>
      <c r="H16" s="14">
        <v>10</v>
      </c>
    </row>
    <row r="17" spans="2:8" x14ac:dyDescent="0.25">
      <c r="B17" s="3"/>
      <c r="C17" s="12"/>
      <c r="D17" s="13"/>
      <c r="E17" s="13"/>
      <c r="F17" s="12"/>
      <c r="G17" s="14"/>
      <c r="H17" s="14"/>
    </row>
    <row r="18" spans="2:8" x14ac:dyDescent="0.25">
      <c r="B18" s="3" t="s">
        <v>282</v>
      </c>
      <c r="C18" s="12">
        <v>1.2731481481481483E-3</v>
      </c>
      <c r="D18" s="13">
        <f>IF(C18,+$D$6-C18,"")</f>
        <v>5.6712962962962958E-3</v>
      </c>
      <c r="E18" s="13">
        <v>1.5925925925925927E-2</v>
      </c>
      <c r="F18" s="12">
        <f>IF(E18&lt;&gt;"DNR",IF(E18,+E18-D18,""),"-")</f>
        <v>1.0254629629629631E-2</v>
      </c>
      <c r="G18" s="14">
        <v>9</v>
      </c>
      <c r="H18" s="14">
        <v>5</v>
      </c>
    </row>
    <row r="19" spans="2:8" x14ac:dyDescent="0.25">
      <c r="B19" s="3"/>
      <c r="C19" s="12"/>
      <c r="D19" s="13"/>
      <c r="E19" s="12"/>
      <c r="F19" s="12"/>
      <c r="G19" s="15"/>
      <c r="H19" s="15"/>
    </row>
    <row r="20" spans="2:8" x14ac:dyDescent="0.25">
      <c r="B20" s="3" t="s">
        <v>338</v>
      </c>
      <c r="C20" s="12">
        <v>1.6782407407407406E-3</v>
      </c>
      <c r="D20" s="13">
        <v>5.3819444444444453E-3</v>
      </c>
      <c r="E20" s="38">
        <v>1.6354166666666666E-2</v>
      </c>
      <c r="F20" s="12">
        <f>IF(E20&lt;&gt;"DNR",IF(E20,+E20-D20,""),"-")</f>
        <v>1.097222222222222E-2</v>
      </c>
      <c r="G20" s="14">
        <v>13</v>
      </c>
      <c r="H20" s="14">
        <v>7</v>
      </c>
    </row>
    <row r="21" spans="2:8" x14ac:dyDescent="0.25">
      <c r="B21" s="3"/>
      <c r="C21" s="12"/>
      <c r="D21" s="13"/>
      <c r="E21" s="12"/>
      <c r="F21" s="12"/>
      <c r="G21" s="15"/>
      <c r="H21" s="15"/>
    </row>
    <row r="22" spans="2:8" x14ac:dyDescent="0.25">
      <c r="B22" s="3" t="s">
        <v>301</v>
      </c>
      <c r="C22" s="12">
        <v>2.0254629629629629E-3</v>
      </c>
      <c r="D22" s="13">
        <f>IF(C22,+$D$6-C22,"")</f>
        <v>4.9189814814814808E-3</v>
      </c>
      <c r="E22" s="38">
        <v>1.6006944444444445E-2</v>
      </c>
      <c r="F22" s="12">
        <f>IF(E22&lt;&gt;"DNR",IF(E22,+E22-D22,""),"-")</f>
        <v>1.1087962962962964E-2</v>
      </c>
      <c r="G22" s="14">
        <v>10</v>
      </c>
      <c r="H22" s="14">
        <v>8</v>
      </c>
    </row>
    <row r="23" spans="2:8" x14ac:dyDescent="0.25">
      <c r="B23" s="3"/>
      <c r="C23" s="12"/>
      <c r="D23" s="13"/>
      <c r="E23" s="12"/>
      <c r="F23" s="12"/>
      <c r="G23" s="15"/>
      <c r="H23" s="15"/>
    </row>
    <row r="24" spans="2:8" x14ac:dyDescent="0.25">
      <c r="B24" s="3" t="s">
        <v>339</v>
      </c>
      <c r="C24" s="12">
        <v>2.1990740740740742E-3</v>
      </c>
      <c r="D24" s="13">
        <f>IF(C24,+$D$6-C24,"")</f>
        <v>4.7453703703703703E-3</v>
      </c>
      <c r="E24" s="13">
        <v>1.6192129629629629E-2</v>
      </c>
      <c r="F24" s="12">
        <f>IF(E24&lt;&gt;"DNR",IF(E24,+E24-D24,""),"-")</f>
        <v>1.1446759259259259E-2</v>
      </c>
      <c r="G24" s="14">
        <v>12</v>
      </c>
      <c r="H24" s="15">
        <v>11</v>
      </c>
    </row>
    <row r="25" spans="2:8" x14ac:dyDescent="0.25">
      <c r="B25" s="3"/>
      <c r="C25" s="12"/>
      <c r="D25" s="13"/>
      <c r="E25" s="12"/>
      <c r="F25" s="12"/>
      <c r="G25" s="14"/>
      <c r="H25" s="14"/>
    </row>
    <row r="26" spans="2:8" x14ac:dyDescent="0.25">
      <c r="B26" s="3" t="s">
        <v>302</v>
      </c>
      <c r="C26" s="12">
        <v>2.488425925925926E-3</v>
      </c>
      <c r="D26" s="13">
        <f>IF(C26,+$D$6-C26,"")</f>
        <v>4.456018518518518E-3</v>
      </c>
      <c r="E26" s="38">
        <v>1.5787037037037037E-2</v>
      </c>
      <c r="F26" s="12">
        <f>IF(E26&lt;&gt;"DNR",IF(E26,+E26-D26,""),"-")</f>
        <v>1.1331018518518518E-2</v>
      </c>
      <c r="G26" s="14">
        <v>7</v>
      </c>
      <c r="H26" s="14">
        <v>9</v>
      </c>
    </row>
    <row r="27" spans="2:8" x14ac:dyDescent="0.25">
      <c r="B27" s="3"/>
      <c r="C27" s="12"/>
      <c r="D27" s="13"/>
      <c r="E27" s="12"/>
      <c r="F27" s="12"/>
      <c r="G27" s="15"/>
      <c r="H27" s="15"/>
    </row>
    <row r="28" spans="2:8" x14ac:dyDescent="0.25">
      <c r="B28" s="3" t="s">
        <v>305</v>
      </c>
      <c r="C28" s="12">
        <v>2.6041666666666665E-3</v>
      </c>
      <c r="D28" s="13">
        <f>IF(C28,+$D$6-C28,"")</f>
        <v>4.340277777777778E-3</v>
      </c>
      <c r="E28" s="38" t="s">
        <v>284</v>
      </c>
      <c r="F28" s="12" t="str">
        <f>IF(E28&lt;&gt;"DNR",IF(E28,+E28-D28,""),"-")</f>
        <v>-</v>
      </c>
      <c r="G28" s="14" t="s">
        <v>285</v>
      </c>
      <c r="H28" s="14" t="s">
        <v>285</v>
      </c>
    </row>
    <row r="29" spans="2:8" x14ac:dyDescent="0.25">
      <c r="B29" s="3"/>
      <c r="C29" s="12"/>
      <c r="D29" s="13"/>
      <c r="E29" s="12"/>
      <c r="F29" s="12"/>
      <c r="G29" s="15"/>
      <c r="H29" s="15"/>
    </row>
    <row r="30" spans="2:8" x14ac:dyDescent="0.25">
      <c r="B30" s="3" t="s">
        <v>283</v>
      </c>
      <c r="C30" s="12">
        <v>2.7199074074074074E-3</v>
      </c>
      <c r="D30" s="13">
        <f>IF(C30,+$D$6-C30,"")</f>
        <v>4.2245370370370371E-3</v>
      </c>
      <c r="E30" s="13" t="s">
        <v>284</v>
      </c>
      <c r="F30" s="12" t="str">
        <f>IF(E30&lt;&gt;"DNR",IF(E30,+E30-D30,""),"-")</f>
        <v>-</v>
      </c>
      <c r="G30" s="14" t="s">
        <v>285</v>
      </c>
      <c r="H30" s="14" t="s">
        <v>285</v>
      </c>
    </row>
    <row r="31" spans="2:8" x14ac:dyDescent="0.25">
      <c r="B31" s="3"/>
      <c r="C31" s="12"/>
      <c r="D31" s="13"/>
      <c r="E31" s="13"/>
      <c r="F31" s="12"/>
      <c r="G31" s="14"/>
      <c r="H31" s="14"/>
    </row>
    <row r="32" spans="2:8" x14ac:dyDescent="0.25">
      <c r="B32" s="3" t="s">
        <v>340</v>
      </c>
      <c r="C32" s="12">
        <v>3.5879629629629629E-3</v>
      </c>
      <c r="D32" s="13">
        <f>IF(C32,+$D$6-C32,"")</f>
        <v>3.3564814814814811E-3</v>
      </c>
      <c r="E32" s="38">
        <v>1.4814814814814814E-2</v>
      </c>
      <c r="F32" s="12">
        <f>IF(E32&lt;&gt;"DNR",IF(E32,+E32-D32,""),"-")</f>
        <v>1.1458333333333333E-2</v>
      </c>
      <c r="G32" s="14">
        <v>1</v>
      </c>
      <c r="H32" s="14">
        <v>12</v>
      </c>
    </row>
    <row r="33" spans="2:8" x14ac:dyDescent="0.25">
      <c r="B33" s="3"/>
      <c r="C33" s="12"/>
      <c r="D33" s="13"/>
      <c r="E33" s="12"/>
      <c r="F33" s="12"/>
      <c r="G33" s="15"/>
      <c r="H33" s="15"/>
    </row>
    <row r="34" spans="2:8" x14ac:dyDescent="0.25">
      <c r="B34" s="2" t="s">
        <v>259</v>
      </c>
      <c r="C34" s="12">
        <v>3.8194444444444443E-3</v>
      </c>
      <c r="D34" s="13">
        <f>IF(C34,+$D$6-C34,"")</f>
        <v>3.1249999999999997E-3</v>
      </c>
      <c r="E34" s="13">
        <v>1.5590277777777778E-2</v>
      </c>
      <c r="F34" s="12">
        <f>IF(E34&lt;&gt;"DNR",IF(E34,+E34-D34,""),"-")</f>
        <v>1.2465277777777778E-2</v>
      </c>
      <c r="G34" s="14">
        <v>3</v>
      </c>
      <c r="H34" s="14">
        <v>13</v>
      </c>
    </row>
    <row r="35" spans="2:8" x14ac:dyDescent="0.25">
      <c r="B35" s="3"/>
      <c r="C35" s="12"/>
      <c r="D35" s="13"/>
      <c r="E35" s="12"/>
      <c r="F35" s="12"/>
      <c r="G35" s="15"/>
      <c r="H35" s="15"/>
    </row>
    <row r="36" spans="2:8" x14ac:dyDescent="0.25">
      <c r="B36" s="2" t="s">
        <v>159</v>
      </c>
      <c r="C36" s="12">
        <v>3.9351851851851857E-3</v>
      </c>
      <c r="D36" s="13">
        <f>IF(C36,+$D$6-C36,"")</f>
        <v>3.0092592592592584E-3</v>
      </c>
      <c r="E36" s="12">
        <v>1.7430555555555557E-2</v>
      </c>
      <c r="F36" s="12">
        <f>IF(E36&lt;&gt;"DNR",IF(E36,+E36-D36,""),"-")</f>
        <v>1.4421296296296298E-2</v>
      </c>
      <c r="G36" s="15">
        <v>18</v>
      </c>
      <c r="H36" s="15">
        <v>17</v>
      </c>
    </row>
    <row r="37" spans="2:8" x14ac:dyDescent="0.25">
      <c r="B37" s="2"/>
      <c r="C37" s="12"/>
      <c r="D37" s="13"/>
      <c r="E37" s="12"/>
      <c r="F37" s="12"/>
      <c r="G37" s="15"/>
      <c r="H37" s="15"/>
    </row>
    <row r="38" spans="2:8" x14ac:dyDescent="0.25">
      <c r="B38" s="2" t="s">
        <v>160</v>
      </c>
      <c r="C38" s="12">
        <v>4.2245370370370371E-3</v>
      </c>
      <c r="D38" s="13">
        <f>IF(C38,+$D$6-C38,"")</f>
        <v>2.719907407407407E-3</v>
      </c>
      <c r="E38" s="12">
        <v>1.6493055555555556E-2</v>
      </c>
      <c r="F38" s="12">
        <f>IF(E38&lt;&gt;"DNR",IF(E38,+E38-D38,""),"-")</f>
        <v>1.3773148148148149E-2</v>
      </c>
      <c r="G38" s="15">
        <v>14</v>
      </c>
      <c r="H38" s="15">
        <v>15</v>
      </c>
    </row>
    <row r="39" spans="2:8" x14ac:dyDescent="0.25">
      <c r="B39" s="2"/>
      <c r="C39" s="12"/>
      <c r="D39" s="13"/>
      <c r="E39" s="12"/>
      <c r="F39" s="12"/>
      <c r="G39" s="15"/>
      <c r="H39" s="15"/>
    </row>
    <row r="40" spans="2:8" x14ac:dyDescent="0.25">
      <c r="B40" s="2" t="s">
        <v>341</v>
      </c>
      <c r="C40" s="12">
        <v>5.208333333333333E-3</v>
      </c>
      <c r="D40" s="13">
        <f>IF(C40,+$D$6-C40,"")</f>
        <v>1.736111111111111E-3</v>
      </c>
      <c r="E40" s="38">
        <v>1.5497685185185186E-2</v>
      </c>
      <c r="F40" s="12">
        <f>IF(E40&lt;&gt;"DNR",IF(E40,+E40-D40,""),"-")</f>
        <v>1.3761574074074075E-2</v>
      </c>
      <c r="G40" s="14">
        <v>2</v>
      </c>
      <c r="H40" s="14">
        <v>14</v>
      </c>
    </row>
    <row r="41" spans="2:8" x14ac:dyDescent="0.25">
      <c r="B41" s="2"/>
      <c r="C41" s="12"/>
      <c r="D41" s="13"/>
      <c r="E41" s="12"/>
      <c r="F41" s="12"/>
      <c r="G41" s="15"/>
      <c r="H41" s="15"/>
    </row>
    <row r="42" spans="2:8" x14ac:dyDescent="0.25">
      <c r="B42" s="2" t="s">
        <v>304</v>
      </c>
      <c r="C42" s="12">
        <v>5.3819444444444453E-3</v>
      </c>
      <c r="D42" s="13">
        <f>IF(C42,+$D$6-C42,"")</f>
        <v>1.5624999999999988E-3</v>
      </c>
      <c r="E42" s="12" t="s">
        <v>284</v>
      </c>
      <c r="F42" s="12" t="str">
        <f>IF(E42&lt;&gt;"DNR",IF(E42,+E42-D42,""),"-")</f>
        <v>-</v>
      </c>
      <c r="G42" s="14" t="s">
        <v>285</v>
      </c>
      <c r="H42" s="14" t="s">
        <v>285</v>
      </c>
    </row>
    <row r="43" spans="2:8" x14ac:dyDescent="0.25">
      <c r="B43" s="2"/>
      <c r="C43" s="12"/>
      <c r="D43" s="13"/>
      <c r="E43" s="12"/>
      <c r="F43" s="12"/>
      <c r="G43" s="15"/>
      <c r="H43" s="15"/>
    </row>
    <row r="44" spans="2:8" x14ac:dyDescent="0.25">
      <c r="B44" s="2" t="s">
        <v>303</v>
      </c>
      <c r="C44" s="12">
        <v>5.3819444444444453E-3</v>
      </c>
      <c r="D44" s="13">
        <f>IF(C44,+$D$6-C44,"")</f>
        <v>1.5624999999999988E-3</v>
      </c>
      <c r="E44" s="38">
        <v>1.5740740740740743E-2</v>
      </c>
      <c r="F44" s="12">
        <f>IF(E44&lt;&gt;"DNR",IF(E44,+E44-D44,""),"-")</f>
        <v>1.4178240740740745E-2</v>
      </c>
      <c r="G44" s="14">
        <v>6</v>
      </c>
      <c r="H44" s="14">
        <v>16</v>
      </c>
    </row>
    <row r="45" spans="2:8" x14ac:dyDescent="0.25">
      <c r="B45" s="2"/>
      <c r="C45" s="12"/>
      <c r="D45" s="13"/>
      <c r="E45" s="12"/>
      <c r="F45" s="12"/>
      <c r="G45" s="15"/>
      <c r="H45" s="15"/>
    </row>
    <row r="46" spans="2:8" x14ac:dyDescent="0.25">
      <c r="B46" s="2" t="s">
        <v>342</v>
      </c>
      <c r="C46" s="12">
        <v>6.9444444444444441E-3</v>
      </c>
      <c r="D46" s="13">
        <f>IF(C46,+$D$6-C46,"")</f>
        <v>0</v>
      </c>
      <c r="E46" s="12">
        <v>1.6736111111111111E-2</v>
      </c>
      <c r="F46" s="12">
        <f>IF(E46&lt;&gt;"DNR",IF(E46,+E46-D46,""),"-")</f>
        <v>1.6736111111111111E-2</v>
      </c>
      <c r="G46" s="14">
        <v>15</v>
      </c>
      <c r="H46" s="14">
        <v>18</v>
      </c>
    </row>
  </sheetData>
  <mergeCells count="1">
    <mergeCell ref="G2:H2"/>
  </mergeCells>
  <phoneticPr fontId="0" type="noConversion"/>
  <pageMargins left="0.19685039370078741" right="0" top="0.19685039370078741" bottom="0" header="0" footer="0"/>
  <pageSetup paperSize="9" scale="9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2" max="2" width="29.5703125" customWidth="1"/>
    <col min="3" max="3" width="13" customWidth="1"/>
    <col min="5" max="5" width="10.85546875" customWidth="1"/>
    <col min="6" max="6" width="10.140625" customWidth="1"/>
    <col min="7" max="7" width="14.28515625" customWidth="1"/>
    <col min="8" max="8" width="11.5703125" customWidth="1"/>
  </cols>
  <sheetData>
    <row r="1" spans="1:8" ht="15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"/>
      <c r="B2" s="4" t="s">
        <v>139</v>
      </c>
      <c r="C2" s="4" t="s">
        <v>140</v>
      </c>
      <c r="D2" s="4"/>
      <c r="E2" s="4"/>
      <c r="F2" s="5"/>
      <c r="G2" s="37">
        <f>+MEN!G2</f>
        <v>43799</v>
      </c>
      <c r="H2" s="37"/>
    </row>
    <row r="3" spans="1:8" ht="15.75" x14ac:dyDescent="0.25">
      <c r="A3" s="1"/>
      <c r="B3" s="7"/>
      <c r="C3" s="7"/>
      <c r="D3" s="7"/>
      <c r="E3" s="7"/>
      <c r="F3" s="7"/>
      <c r="G3" s="7"/>
      <c r="H3" s="7"/>
    </row>
    <row r="4" spans="1:8" ht="15.75" x14ac:dyDescent="0.25">
      <c r="A4" s="1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.75" x14ac:dyDescent="0.25">
      <c r="A5" s="1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.75" x14ac:dyDescent="0.25">
      <c r="A6" s="1"/>
      <c r="B6" s="2" t="s">
        <v>296</v>
      </c>
      <c r="C6" s="12">
        <v>0</v>
      </c>
      <c r="D6" s="12">
        <f>+C52</f>
        <v>2.0833333333333333E-3</v>
      </c>
      <c r="E6" s="12">
        <v>7.1874999999999994E-3</v>
      </c>
      <c r="F6" s="12">
        <f>IF(E6&lt;&gt;"DNR",IF(E6,+E6-D6,""),"-")</f>
        <v>5.1041666666666666E-3</v>
      </c>
      <c r="G6" s="14" t="s">
        <v>377</v>
      </c>
      <c r="H6" s="14" t="s">
        <v>378</v>
      </c>
    </row>
    <row r="7" spans="1:8" ht="15.75" x14ac:dyDescent="0.25">
      <c r="A7" s="1"/>
      <c r="B7" s="2"/>
      <c r="C7" s="12"/>
      <c r="D7" s="13"/>
      <c r="E7" s="12"/>
      <c r="F7" s="12"/>
      <c r="G7" s="14"/>
      <c r="H7" s="14"/>
    </row>
    <row r="8" spans="1:8" ht="15.75" x14ac:dyDescent="0.25">
      <c r="A8" s="1"/>
      <c r="B8" s="2" t="s">
        <v>329</v>
      </c>
      <c r="C8" s="12">
        <v>0</v>
      </c>
      <c r="D8" s="13">
        <f>+$D$6-C8</f>
        <v>2.0833333333333333E-3</v>
      </c>
      <c r="E8" s="12">
        <v>7.1874999999999994E-3</v>
      </c>
      <c r="F8" s="12">
        <f>IF(E8&lt;&gt;"DNR",IF(E8,+E8-D8,""),"-")</f>
        <v>5.1041666666666666E-3</v>
      </c>
      <c r="G8" s="14" t="s">
        <v>377</v>
      </c>
      <c r="H8" s="14" t="s">
        <v>378</v>
      </c>
    </row>
    <row r="9" spans="1:8" ht="15.75" x14ac:dyDescent="0.25">
      <c r="A9" s="1"/>
      <c r="B9" s="2"/>
      <c r="C9" s="12"/>
      <c r="D9" s="13"/>
      <c r="E9" s="12"/>
      <c r="F9" s="12"/>
      <c r="G9" s="14"/>
      <c r="H9" s="14"/>
    </row>
    <row r="10" spans="1:8" ht="15.75" x14ac:dyDescent="0.25">
      <c r="A10" s="1"/>
      <c r="B10" s="2" t="s">
        <v>361</v>
      </c>
      <c r="C10" s="12">
        <v>2.3148148148148146E-4</v>
      </c>
      <c r="D10" s="13">
        <f>+$D$6-C10</f>
        <v>1.8518518518518519E-3</v>
      </c>
      <c r="E10" s="12">
        <v>7.2337962962962963E-3</v>
      </c>
      <c r="F10" s="12">
        <f>IF(E10&lt;&gt;"DNR",IF(E10,+E10-D10,""),"-")</f>
        <v>5.3819444444444444E-3</v>
      </c>
      <c r="G10" s="14">
        <v>12</v>
      </c>
      <c r="H10" s="14">
        <v>4</v>
      </c>
    </row>
    <row r="11" spans="1:8" ht="15.75" x14ac:dyDescent="0.25">
      <c r="A11" s="1"/>
      <c r="B11" s="2"/>
      <c r="C11" s="12"/>
      <c r="D11" s="13"/>
      <c r="E11" s="12"/>
      <c r="F11" s="12"/>
      <c r="G11" s="15"/>
      <c r="H11" s="15"/>
    </row>
    <row r="12" spans="1:8" ht="15.75" x14ac:dyDescent="0.25">
      <c r="A12" s="1"/>
      <c r="B12" s="2" t="s">
        <v>263</v>
      </c>
      <c r="C12" s="12">
        <v>2.3148148148148146E-4</v>
      </c>
      <c r="D12" s="13">
        <f>+$D$6-C12</f>
        <v>1.8518518518518519E-3</v>
      </c>
      <c r="E12" s="12">
        <v>7.1990740740740739E-3</v>
      </c>
      <c r="F12" s="12">
        <f>IF(E12&lt;&gt;"DNR",IF(E12,+E12-D12,""),"-")</f>
        <v>5.347222222222222E-3</v>
      </c>
      <c r="G12" s="14">
        <v>10</v>
      </c>
      <c r="H12" s="14">
        <v>3</v>
      </c>
    </row>
    <row r="13" spans="1:8" ht="15.75" x14ac:dyDescent="0.25">
      <c r="A13" s="1"/>
      <c r="B13" s="2"/>
      <c r="C13" s="12"/>
      <c r="D13" s="13"/>
      <c r="E13" s="12"/>
      <c r="F13" s="12"/>
      <c r="G13" s="14"/>
      <c r="H13" s="14"/>
    </row>
    <row r="14" spans="1:8" ht="15.75" x14ac:dyDescent="0.25">
      <c r="A14" s="1"/>
      <c r="B14" s="2" t="s">
        <v>362</v>
      </c>
      <c r="C14" s="12">
        <v>5.7870370370370378E-4</v>
      </c>
      <c r="D14" s="13">
        <f>+$D$6-C14</f>
        <v>1.5046296296296296E-3</v>
      </c>
      <c r="E14" s="12">
        <v>7.5347222222222213E-3</v>
      </c>
      <c r="F14" s="12">
        <f>IF(E14&lt;&gt;"DNR",IF(E14,+E14-D14,""),"-")</f>
        <v>6.0300925925925921E-3</v>
      </c>
      <c r="G14" s="14">
        <v>16</v>
      </c>
      <c r="H14" s="14" t="s">
        <v>379</v>
      </c>
    </row>
    <row r="15" spans="1:8" ht="15.75" x14ac:dyDescent="0.25">
      <c r="A15" s="1"/>
      <c r="B15" s="2"/>
      <c r="C15" s="12"/>
      <c r="D15" s="13"/>
      <c r="E15" s="12"/>
      <c r="F15" s="12"/>
      <c r="G15" s="14"/>
      <c r="H15" s="14"/>
    </row>
    <row r="16" spans="1:8" ht="15.75" x14ac:dyDescent="0.25">
      <c r="A16" s="1"/>
      <c r="B16" s="2" t="s">
        <v>298</v>
      </c>
      <c r="C16" s="12">
        <v>6.9444444444444447E-4</v>
      </c>
      <c r="D16" s="13">
        <f>+$D$6-C16</f>
        <v>1.3888888888888887E-3</v>
      </c>
      <c r="E16" s="12">
        <v>6.8171296296296287E-3</v>
      </c>
      <c r="F16" s="12">
        <f>IF(E16&lt;&gt;"DNR",IF(E16,+E16-D16,""),"-")</f>
        <v>5.4282407407407404E-3</v>
      </c>
      <c r="G16" s="14">
        <v>2</v>
      </c>
      <c r="H16" s="14">
        <v>5</v>
      </c>
    </row>
    <row r="17" spans="1:8" ht="15.75" x14ac:dyDescent="0.25">
      <c r="A17" s="1"/>
      <c r="B17" s="2"/>
      <c r="C17" s="12"/>
      <c r="D17" s="13"/>
      <c r="E17" s="12"/>
      <c r="F17" s="12"/>
      <c r="G17" s="14"/>
      <c r="H17" s="14"/>
    </row>
    <row r="18" spans="1:8" ht="15.75" x14ac:dyDescent="0.25">
      <c r="A18" s="1"/>
      <c r="B18" s="2" t="s">
        <v>331</v>
      </c>
      <c r="C18" s="12">
        <v>6.9444444444444447E-4</v>
      </c>
      <c r="D18" s="13">
        <f>+$D$6-C18</f>
        <v>1.3888888888888887E-3</v>
      </c>
      <c r="E18" s="12">
        <v>7.013888888888889E-3</v>
      </c>
      <c r="F18" s="12">
        <f>IF(E18&lt;&gt;"DNR",IF(E18,+E18-D18,""),"-")</f>
        <v>5.6249999999999998E-3</v>
      </c>
      <c r="G18" s="14">
        <v>5</v>
      </c>
      <c r="H18" s="14">
        <v>6</v>
      </c>
    </row>
    <row r="19" spans="1:8" ht="15.75" x14ac:dyDescent="0.25">
      <c r="A19" s="1"/>
      <c r="B19" s="2"/>
      <c r="C19" s="12"/>
      <c r="D19" s="13"/>
      <c r="E19" s="12"/>
      <c r="F19" s="12"/>
      <c r="G19" s="15"/>
      <c r="H19" s="15"/>
    </row>
    <row r="20" spans="1:8" ht="15.75" x14ac:dyDescent="0.25">
      <c r="A20" s="1"/>
      <c r="B20" s="2" t="s">
        <v>363</v>
      </c>
      <c r="C20" s="12">
        <v>6.9444444444444447E-4</v>
      </c>
      <c r="D20" s="13">
        <f>+$D$6-C20</f>
        <v>1.3888888888888887E-3</v>
      </c>
      <c r="E20" s="12" t="s">
        <v>284</v>
      </c>
      <c r="F20" s="12" t="str">
        <f>IF(E20&lt;&gt;"DNR",IF(E20,+E20-D20,""),"-")</f>
        <v>-</v>
      </c>
      <c r="G20" s="14" t="s">
        <v>285</v>
      </c>
      <c r="H20" s="14" t="s">
        <v>285</v>
      </c>
    </row>
    <row r="21" spans="1:8" ht="15.75" x14ac:dyDescent="0.25">
      <c r="A21" s="1"/>
      <c r="B21" s="2"/>
      <c r="C21" s="12"/>
      <c r="D21" s="13"/>
      <c r="E21" s="12"/>
      <c r="F21" s="12"/>
      <c r="G21" s="15"/>
      <c r="H21" s="15"/>
    </row>
    <row r="22" spans="1:8" ht="15.75" x14ac:dyDescent="0.25">
      <c r="A22" s="1"/>
      <c r="B22" s="2" t="s">
        <v>364</v>
      </c>
      <c r="C22" s="12">
        <v>8.1018518518518516E-4</v>
      </c>
      <c r="D22" s="13">
        <f>+$D$6-C22</f>
        <v>1.2731481481481483E-3</v>
      </c>
      <c r="E22" s="12">
        <v>7.3032407407407412E-3</v>
      </c>
      <c r="F22" s="12">
        <f>IF(E22&lt;&gt;"DNR",IF(E22,+E22-D22,""),"-")</f>
        <v>6.030092592592593E-3</v>
      </c>
      <c r="G22" s="14">
        <v>14</v>
      </c>
      <c r="H22" s="14" t="s">
        <v>379</v>
      </c>
    </row>
    <row r="23" spans="1:8" ht="15.75" x14ac:dyDescent="0.25">
      <c r="B23" s="2"/>
      <c r="C23" s="12"/>
      <c r="D23" s="13"/>
      <c r="E23" s="12"/>
      <c r="F23" s="12"/>
      <c r="G23" s="15"/>
      <c r="H23" s="15"/>
    </row>
    <row r="24" spans="1:8" ht="15.75" x14ac:dyDescent="0.25">
      <c r="B24" s="2" t="s">
        <v>332</v>
      </c>
      <c r="C24" s="12">
        <v>9.2592592592592585E-4</v>
      </c>
      <c r="D24" s="13">
        <f>+$D$6-C24</f>
        <v>1.1574074074074073E-3</v>
      </c>
      <c r="E24" s="12">
        <v>6.9212962962962969E-3</v>
      </c>
      <c r="F24" s="12">
        <f>IF(E24&lt;&gt;"DNR",IF(E24,+E24-D24,""),"-")</f>
        <v>5.7638888888888896E-3</v>
      </c>
      <c r="G24" s="14">
        <v>3</v>
      </c>
      <c r="H24" s="14">
        <v>7</v>
      </c>
    </row>
    <row r="25" spans="1:8" ht="15.75" x14ac:dyDescent="0.25">
      <c r="B25" s="2"/>
      <c r="C25" s="12"/>
      <c r="D25" s="13"/>
      <c r="E25" s="12"/>
      <c r="F25" s="12"/>
      <c r="G25" s="14"/>
      <c r="H25" s="14"/>
    </row>
    <row r="26" spans="1:8" ht="15.75" x14ac:dyDescent="0.25">
      <c r="B26" s="2" t="s">
        <v>330</v>
      </c>
      <c r="C26" s="12">
        <v>1.0416666666666667E-3</v>
      </c>
      <c r="D26" s="13">
        <f>+$D$6-C26</f>
        <v>1.0416666666666667E-3</v>
      </c>
      <c r="E26" s="12" t="s">
        <v>284</v>
      </c>
      <c r="F26" s="12" t="str">
        <f>IF(E26&lt;&gt;"DNR",IF(E26,+E26-D26,""),"-")</f>
        <v>-</v>
      </c>
      <c r="G26" s="14" t="s">
        <v>285</v>
      </c>
      <c r="H26" s="14" t="s">
        <v>285</v>
      </c>
    </row>
    <row r="27" spans="1:8" ht="15.75" x14ac:dyDescent="0.25">
      <c r="B27" s="2"/>
      <c r="C27" s="12"/>
      <c r="D27" s="13"/>
      <c r="E27" s="12"/>
      <c r="F27" s="12"/>
      <c r="G27" s="14"/>
      <c r="H27" s="14"/>
    </row>
    <row r="28" spans="1:8" ht="15.75" x14ac:dyDescent="0.25">
      <c r="B28" s="2" t="s">
        <v>365</v>
      </c>
      <c r="C28" s="12">
        <v>1.0416666666666667E-3</v>
      </c>
      <c r="D28" s="13">
        <f>+$D$6-C28</f>
        <v>1.0416666666666667E-3</v>
      </c>
      <c r="E28" s="12">
        <v>7.7314814814814815E-3</v>
      </c>
      <c r="F28" s="12">
        <f>IF(E28&lt;&gt;"DNR",IF(E28,+E28-D28,""),"-")</f>
        <v>6.6898148148148151E-3</v>
      </c>
      <c r="G28" s="14">
        <v>19</v>
      </c>
      <c r="H28" s="14">
        <v>16</v>
      </c>
    </row>
    <row r="29" spans="1:8" ht="15.75" x14ac:dyDescent="0.25">
      <c r="B29" s="2"/>
      <c r="C29" s="12"/>
      <c r="D29" s="13"/>
      <c r="E29" s="12"/>
      <c r="F29" s="12"/>
      <c r="G29" s="14"/>
      <c r="H29" s="14"/>
    </row>
    <row r="30" spans="1:8" ht="15.75" x14ac:dyDescent="0.25">
      <c r="B30" s="2" t="s">
        <v>297</v>
      </c>
      <c r="C30" s="12">
        <v>1.0416666666666667E-3</v>
      </c>
      <c r="D30" s="13">
        <f>+$D$6-C30</f>
        <v>1.0416666666666667E-3</v>
      </c>
      <c r="E30" s="12">
        <v>6.9444444444444441E-3</v>
      </c>
      <c r="F30" s="12">
        <f>IF(E30&lt;&gt;"DNR",IF(E30,+E30-D30,""),"-")</f>
        <v>5.9027777777777776E-3</v>
      </c>
      <c r="G30" s="14">
        <v>4</v>
      </c>
      <c r="H30" s="14">
        <v>8</v>
      </c>
    </row>
    <row r="31" spans="1:8" ht="15.75" x14ac:dyDescent="0.25">
      <c r="B31" s="2"/>
      <c r="C31" s="12"/>
      <c r="D31" s="13"/>
      <c r="E31" s="12"/>
      <c r="F31" s="12"/>
      <c r="G31" s="14"/>
      <c r="H31" s="14"/>
    </row>
    <row r="32" spans="1:8" ht="15.75" x14ac:dyDescent="0.25">
      <c r="A32" s="1"/>
      <c r="B32" s="2" t="s">
        <v>366</v>
      </c>
      <c r="C32" s="12">
        <v>1.0416666666666667E-3</v>
      </c>
      <c r="D32" s="13">
        <f>+$D$6-C32</f>
        <v>1.0416666666666667E-3</v>
      </c>
      <c r="E32" s="12">
        <v>7.1990740740740739E-3</v>
      </c>
      <c r="F32" s="12">
        <f>IF(E32&lt;&gt;"DNR",IF(E32,+E32-D32,""),"-")</f>
        <v>6.1574074074074074E-3</v>
      </c>
      <c r="G32" s="14">
        <v>11</v>
      </c>
      <c r="H32" s="14">
        <v>12</v>
      </c>
    </row>
    <row r="33" spans="1:8" ht="15.75" x14ac:dyDescent="0.25">
      <c r="A33" s="1"/>
      <c r="B33" s="2"/>
      <c r="C33" s="12"/>
      <c r="D33" s="13"/>
      <c r="E33" s="12"/>
      <c r="F33" s="12"/>
      <c r="G33" s="14"/>
      <c r="H33" s="14"/>
    </row>
    <row r="34" spans="1:8" ht="15.75" x14ac:dyDescent="0.25">
      <c r="A34" s="1"/>
      <c r="B34" s="2" t="s">
        <v>367</v>
      </c>
      <c r="C34" s="12">
        <v>1.0416666666666667E-3</v>
      </c>
      <c r="D34" s="13">
        <f>+$D$6-C34</f>
        <v>1.0416666666666667E-3</v>
      </c>
      <c r="E34" s="12" t="s">
        <v>284</v>
      </c>
      <c r="F34" s="12" t="str">
        <f>IF(E34&lt;&gt;"DNR",IF(E34,+E34-D34,""),"-")</f>
        <v>-</v>
      </c>
      <c r="G34" s="14" t="s">
        <v>285</v>
      </c>
      <c r="H34" s="14" t="s">
        <v>285</v>
      </c>
    </row>
    <row r="35" spans="1:8" ht="15.75" x14ac:dyDescent="0.25">
      <c r="A35" s="1"/>
      <c r="B35" s="2"/>
      <c r="C35" s="12"/>
      <c r="D35" s="13"/>
      <c r="E35" s="12"/>
      <c r="F35" s="12"/>
      <c r="G35" s="15"/>
      <c r="H35" s="15"/>
    </row>
    <row r="36" spans="1:8" ht="15.75" x14ac:dyDescent="0.25">
      <c r="A36" s="1"/>
      <c r="B36" s="2" t="s">
        <v>368</v>
      </c>
      <c r="C36" s="12">
        <v>1.0416666666666667E-3</v>
      </c>
      <c r="D36" s="13">
        <f>+$D$6-C36</f>
        <v>1.0416666666666667E-3</v>
      </c>
      <c r="E36" s="12">
        <v>7.1874999999999994E-3</v>
      </c>
      <c r="F36" s="12">
        <f>IF(E36&lt;&gt;"DNR",IF(E36,+E36-D36,""),"-")</f>
        <v>6.145833333333333E-3</v>
      </c>
      <c r="G36" s="14">
        <v>9</v>
      </c>
      <c r="H36" s="14">
        <v>11</v>
      </c>
    </row>
    <row r="37" spans="1:8" ht="15.75" x14ac:dyDescent="0.25">
      <c r="A37" s="1"/>
      <c r="B37" s="2"/>
      <c r="C37" s="12"/>
      <c r="D37" s="13"/>
      <c r="E37" s="12"/>
      <c r="F37" s="12"/>
      <c r="G37" s="15"/>
      <c r="H37" s="15"/>
    </row>
    <row r="38" spans="1:8" ht="15.75" x14ac:dyDescent="0.25">
      <c r="A38" s="1"/>
      <c r="B38" s="2" t="s">
        <v>369</v>
      </c>
      <c r="C38" s="12">
        <v>1.0416666666666667E-3</v>
      </c>
      <c r="D38" s="13">
        <f>+$D$6-C38</f>
        <v>1.0416666666666667E-3</v>
      </c>
      <c r="E38" s="12">
        <v>7.2569444444444443E-3</v>
      </c>
      <c r="F38" s="12">
        <f>IF(E38&lt;&gt;"DNR",IF(E38,+E38-D38,""),"-")</f>
        <v>6.2152777777777779E-3</v>
      </c>
      <c r="G38" s="14">
        <v>13</v>
      </c>
      <c r="H38" s="14">
        <v>13</v>
      </c>
    </row>
    <row r="39" spans="1:8" ht="15.75" x14ac:dyDescent="0.25">
      <c r="B39" s="2"/>
      <c r="C39" s="12"/>
      <c r="D39" s="13"/>
      <c r="E39" s="12"/>
      <c r="F39" s="12"/>
      <c r="G39" s="15"/>
      <c r="H39" s="15"/>
    </row>
    <row r="40" spans="1:8" ht="15.75" x14ac:dyDescent="0.25">
      <c r="B40" s="2" t="s">
        <v>370</v>
      </c>
      <c r="C40" s="12">
        <v>1.3888888888888889E-3</v>
      </c>
      <c r="D40" s="13">
        <f>+$D$6-C40</f>
        <v>6.9444444444444436E-4</v>
      </c>
      <c r="E40" s="12" t="s">
        <v>284</v>
      </c>
      <c r="F40" s="12" t="str">
        <f>IF(E40&lt;&gt;"DNR",IF(E40,+E40-D40,""),"-")</f>
        <v>-</v>
      </c>
      <c r="G40" s="14" t="s">
        <v>285</v>
      </c>
      <c r="H40" s="14" t="s">
        <v>285</v>
      </c>
    </row>
    <row r="41" spans="1:8" ht="15.75" x14ac:dyDescent="0.25">
      <c r="B41" s="2"/>
      <c r="C41" s="12"/>
      <c r="D41" s="13"/>
      <c r="E41" s="12"/>
      <c r="F41" s="12"/>
      <c r="G41" s="14"/>
      <c r="H41" s="14"/>
    </row>
    <row r="42" spans="1:8" ht="15.75" x14ac:dyDescent="0.25">
      <c r="B42" s="2" t="s">
        <v>371</v>
      </c>
      <c r="C42" s="12">
        <v>1.5624999999999999E-3</v>
      </c>
      <c r="D42" s="13">
        <f>+$D$6-C42</f>
        <v>5.2083333333333343E-4</v>
      </c>
      <c r="E42" s="12">
        <v>7.1412037037037043E-3</v>
      </c>
      <c r="F42" s="12">
        <f>IF(E42&lt;&gt;"DNR",IF(E42,+E42-D42,""),"-")</f>
        <v>6.6203703703703711E-3</v>
      </c>
      <c r="G42" s="14">
        <v>6</v>
      </c>
      <c r="H42" s="14">
        <v>15</v>
      </c>
    </row>
    <row r="43" spans="1:8" ht="15.75" x14ac:dyDescent="0.25">
      <c r="B43" s="2"/>
      <c r="C43" s="12"/>
      <c r="D43" s="13"/>
      <c r="E43" s="12"/>
      <c r="F43" s="12"/>
      <c r="G43" s="14"/>
      <c r="H43" s="14"/>
    </row>
    <row r="44" spans="1:8" ht="15.75" x14ac:dyDescent="0.25">
      <c r="B44" s="2" t="s">
        <v>372</v>
      </c>
      <c r="C44" s="12">
        <v>1.5624999999999999E-3</v>
      </c>
      <c r="D44" s="13">
        <f>+$D$6-C44</f>
        <v>5.2083333333333343E-4</v>
      </c>
      <c r="E44" s="12" t="s">
        <v>284</v>
      </c>
      <c r="F44" s="12" t="str">
        <f>IF(E44&lt;&gt;"DNR",IF(E44,+E44-D44,""),"-")</f>
        <v>-</v>
      </c>
      <c r="G44" s="14" t="s">
        <v>285</v>
      </c>
      <c r="H44" s="14" t="s">
        <v>285</v>
      </c>
    </row>
    <row r="45" spans="1:8" ht="15.75" x14ac:dyDescent="0.25">
      <c r="B45" s="2"/>
      <c r="C45" s="12"/>
      <c r="D45" s="13"/>
      <c r="E45" s="12"/>
      <c r="F45" s="12"/>
      <c r="G45" s="14"/>
      <c r="H45" s="14"/>
    </row>
    <row r="46" spans="1:8" ht="15.75" x14ac:dyDescent="0.25">
      <c r="B46" s="2" t="s">
        <v>373</v>
      </c>
      <c r="C46" s="12">
        <v>1.736111111111111E-3</v>
      </c>
      <c r="D46" s="13">
        <f>+$D$6-C46</f>
        <v>3.4722222222222229E-4</v>
      </c>
      <c r="E46" s="12">
        <v>6.6666666666666671E-3</v>
      </c>
      <c r="F46" s="12">
        <f>IF(E46&lt;&gt;"DNR",IF(E46,+E46-D46,""),"-")</f>
        <v>6.3194444444444452E-3</v>
      </c>
      <c r="G46" s="14">
        <v>1</v>
      </c>
      <c r="H46" s="14">
        <v>14</v>
      </c>
    </row>
    <row r="47" spans="1:8" ht="15.75" x14ac:dyDescent="0.25">
      <c r="B47" s="2"/>
      <c r="C47" s="12"/>
      <c r="D47" s="13"/>
      <c r="E47" s="12"/>
      <c r="F47" s="12"/>
      <c r="G47" s="14"/>
      <c r="H47" s="14"/>
    </row>
    <row r="48" spans="1:8" ht="15.75" x14ac:dyDescent="0.25">
      <c r="A48" s="1"/>
      <c r="B48" s="2" t="s">
        <v>374</v>
      </c>
      <c r="C48" s="12">
        <v>1.8518518518518517E-3</v>
      </c>
      <c r="D48" s="13">
        <f>+$D$6-C48</f>
        <v>2.314814814814816E-4</v>
      </c>
      <c r="E48" s="12">
        <v>7.5925925925925926E-3</v>
      </c>
      <c r="F48" s="12">
        <f>IF(E48&lt;&gt;"DNR",IF(E48,+E48-D48,""),"-")</f>
        <v>7.3611111111111108E-3</v>
      </c>
      <c r="G48" s="14">
        <v>17</v>
      </c>
      <c r="H48" s="14">
        <v>17</v>
      </c>
    </row>
    <row r="49" spans="1:8" ht="15.75" x14ac:dyDescent="0.25">
      <c r="A49" s="1"/>
      <c r="B49" s="2"/>
      <c r="C49" s="12"/>
      <c r="D49" s="13"/>
      <c r="E49" s="12"/>
      <c r="F49" s="12"/>
      <c r="G49" s="15"/>
      <c r="H49" s="15"/>
    </row>
    <row r="50" spans="1:8" ht="15.75" x14ac:dyDescent="0.25">
      <c r="A50" s="1"/>
      <c r="B50" s="2" t="s">
        <v>375</v>
      </c>
      <c r="C50" s="12">
        <v>2.0833333333333333E-3</v>
      </c>
      <c r="D50" s="13">
        <f>+$D$6-C50</f>
        <v>0</v>
      </c>
      <c r="E50" s="12">
        <v>7.4537037037037028E-3</v>
      </c>
      <c r="F50" s="12">
        <f>IF(E50&lt;&gt;"DNR",IF(E50,+E50-D50,""),"-")</f>
        <v>7.4537037037037028E-3</v>
      </c>
      <c r="G50" s="14">
        <v>15</v>
      </c>
      <c r="H50" s="14">
        <v>18</v>
      </c>
    </row>
    <row r="51" spans="1:8" ht="15.75" x14ac:dyDescent="0.25">
      <c r="B51" s="2"/>
      <c r="C51" s="12"/>
      <c r="D51" s="13"/>
      <c r="E51" s="12"/>
      <c r="F51" s="12"/>
      <c r="G51" s="14"/>
      <c r="H51" s="14"/>
    </row>
    <row r="52" spans="1:8" ht="15.75" x14ac:dyDescent="0.25">
      <c r="B52" s="2" t="s">
        <v>376</v>
      </c>
      <c r="C52" s="12">
        <v>2.0833333333333333E-3</v>
      </c>
      <c r="D52" s="13">
        <f>+$D$6-C52</f>
        <v>0</v>
      </c>
      <c r="E52" s="12">
        <v>7.6736111111111111E-3</v>
      </c>
      <c r="F52" s="12">
        <f>IF(E52&lt;&gt;"DNR",IF(E52,+E52-D52,""),"-")</f>
        <v>7.6736111111111111E-3</v>
      </c>
      <c r="G52" s="14">
        <v>18</v>
      </c>
      <c r="H52" s="14">
        <v>19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 x14ac:dyDescent="0.2"/>
  <cols>
    <col min="1" max="1" width="9.140625" style="39"/>
    <col min="2" max="2" width="29.5703125" style="39" customWidth="1"/>
    <col min="3" max="3" width="13" style="39" customWidth="1"/>
    <col min="4" max="4" width="9.140625" style="39"/>
    <col min="5" max="5" width="10.85546875" style="39" customWidth="1"/>
    <col min="6" max="6" width="9.140625" style="39"/>
    <col min="7" max="7" width="14.28515625" style="39" customWidth="1"/>
    <col min="8" max="8" width="14.7109375" style="39" bestFit="1" customWidth="1"/>
    <col min="9" max="16384" width="9.140625" style="39"/>
  </cols>
  <sheetData>
    <row r="1" spans="1:8" ht="15.75" x14ac:dyDescent="0.25">
      <c r="A1" s="7"/>
      <c r="B1" s="7"/>
      <c r="C1" s="6"/>
      <c r="D1" s="7"/>
      <c r="E1" s="7"/>
      <c r="F1" s="7"/>
      <c r="G1" s="7"/>
      <c r="H1" s="7"/>
    </row>
    <row r="2" spans="1:8" ht="15.75" x14ac:dyDescent="0.25">
      <c r="A2" s="7"/>
      <c r="B2" s="4" t="s">
        <v>139</v>
      </c>
      <c r="C2" s="4" t="s">
        <v>86</v>
      </c>
      <c r="D2" s="4"/>
      <c r="E2" s="4"/>
      <c r="F2" s="5"/>
      <c r="G2" s="40"/>
      <c r="H2" s="37">
        <f>+MEN!G2</f>
        <v>43799</v>
      </c>
    </row>
    <row r="3" spans="1:8" ht="15.75" x14ac:dyDescent="0.25">
      <c r="A3" s="7"/>
      <c r="B3" s="7"/>
      <c r="C3" s="7"/>
      <c r="D3" s="7"/>
      <c r="E3" s="7"/>
      <c r="F3" s="7"/>
      <c r="G3" s="7"/>
      <c r="H3" s="7"/>
    </row>
    <row r="4" spans="1:8" ht="15.75" x14ac:dyDescent="0.25">
      <c r="A4" s="7"/>
      <c r="B4" s="8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</row>
    <row r="5" spans="1:8" ht="15.75" x14ac:dyDescent="0.25">
      <c r="A5" s="7"/>
      <c r="B5" s="10" t="s">
        <v>5</v>
      </c>
      <c r="C5" s="10" t="s">
        <v>6</v>
      </c>
      <c r="D5" s="11" t="s">
        <v>7</v>
      </c>
      <c r="E5" s="11" t="s">
        <v>8</v>
      </c>
      <c r="F5" s="11" t="s">
        <v>8</v>
      </c>
      <c r="G5" s="11" t="s">
        <v>9</v>
      </c>
      <c r="H5" s="11" t="s">
        <v>8</v>
      </c>
    </row>
    <row r="6" spans="1:8" ht="15.75" x14ac:dyDescent="0.25">
      <c r="A6" s="7"/>
      <c r="B6" s="2" t="s">
        <v>157</v>
      </c>
      <c r="C6" s="12">
        <v>0</v>
      </c>
      <c r="D6" s="12">
        <f>+C40</f>
        <v>4.1666666666666666E-3</v>
      </c>
      <c r="E6" s="12">
        <v>1.4004629629629631E-2</v>
      </c>
      <c r="F6" s="12">
        <f>IF(E6&lt;&gt;"DNR",IF(E6,+E6-D6,""),"-")</f>
        <v>9.837962962962965E-3</v>
      </c>
      <c r="G6" s="14">
        <v>5</v>
      </c>
      <c r="H6" s="14">
        <v>1</v>
      </c>
    </row>
    <row r="7" spans="1:8" ht="15.75" x14ac:dyDescent="0.25">
      <c r="A7" s="7"/>
      <c r="B7" s="2"/>
      <c r="C7" s="12"/>
      <c r="D7" s="13"/>
      <c r="E7" s="12"/>
      <c r="F7" s="12"/>
      <c r="G7" s="14"/>
      <c r="H7" s="14"/>
    </row>
    <row r="8" spans="1:8" ht="15.75" x14ac:dyDescent="0.25">
      <c r="A8" s="7"/>
      <c r="B8" s="2" t="s">
        <v>261</v>
      </c>
      <c r="C8" s="12">
        <v>5.2083333333333333E-4</v>
      </c>
      <c r="D8" s="13">
        <f>+$D$6-C8</f>
        <v>3.6458333333333334E-3</v>
      </c>
      <c r="E8" s="12">
        <v>1.3726851851851851E-2</v>
      </c>
      <c r="F8" s="12">
        <f>IF(E8&lt;&gt;"DNR",IF(E8,+E8-D8,""),"-")</f>
        <v>1.0081018518518517E-2</v>
      </c>
      <c r="G8" s="14">
        <v>1</v>
      </c>
      <c r="H8" s="14">
        <v>2</v>
      </c>
    </row>
    <row r="9" spans="1:8" ht="15.75" x14ac:dyDescent="0.25">
      <c r="A9" s="7"/>
      <c r="B9" s="2"/>
      <c r="C9" s="12"/>
      <c r="D9" s="13"/>
      <c r="E9" s="12"/>
      <c r="F9" s="12"/>
      <c r="G9" s="15"/>
      <c r="H9" s="15"/>
    </row>
    <row r="10" spans="1:8" ht="15.75" x14ac:dyDescent="0.25">
      <c r="A10" s="7"/>
      <c r="B10" s="2" t="s">
        <v>260</v>
      </c>
      <c r="C10" s="12">
        <v>6.3657407407407402E-4</v>
      </c>
      <c r="D10" s="13">
        <f>+$D$6-C10</f>
        <v>3.5300925925925925E-3</v>
      </c>
      <c r="E10" s="12">
        <v>1.3784722222222224E-2</v>
      </c>
      <c r="F10" s="12">
        <f>IF(E10&lt;&gt;"DNR",IF(E10,+E10-D10,""),"-")</f>
        <v>1.0254629629629631E-2</v>
      </c>
      <c r="G10" s="14">
        <v>2</v>
      </c>
      <c r="H10" s="14">
        <v>3</v>
      </c>
    </row>
    <row r="11" spans="1:8" ht="15.75" x14ac:dyDescent="0.25">
      <c r="A11" s="7"/>
      <c r="B11" s="2"/>
      <c r="C11" s="12"/>
      <c r="D11" s="13"/>
      <c r="E11" s="12"/>
      <c r="F11" s="12"/>
      <c r="G11" s="15"/>
      <c r="H11" s="15"/>
    </row>
    <row r="12" spans="1:8" ht="15.75" x14ac:dyDescent="0.25">
      <c r="A12" s="7"/>
      <c r="B12" s="2" t="s">
        <v>281</v>
      </c>
      <c r="C12" s="12">
        <v>9.8379629629629642E-4</v>
      </c>
      <c r="D12" s="13">
        <f>+$D$6-C12</f>
        <v>3.1828703703703702E-3</v>
      </c>
      <c r="E12" s="12">
        <v>1.4293981481481482E-2</v>
      </c>
      <c r="F12" s="12">
        <f>IF(E12&lt;&gt;"DNR",IF(E12,+E12-D12,""),"-")</f>
        <v>1.1111111111111112E-2</v>
      </c>
      <c r="G12" s="14">
        <v>7</v>
      </c>
      <c r="H12" s="14">
        <v>4</v>
      </c>
    </row>
    <row r="13" spans="1:8" ht="15.75" x14ac:dyDescent="0.25">
      <c r="A13" s="7"/>
      <c r="B13" s="2"/>
      <c r="C13" s="12"/>
      <c r="D13" s="13"/>
      <c r="E13" s="12"/>
      <c r="F13" s="12"/>
      <c r="G13" s="14"/>
      <c r="H13" s="14"/>
    </row>
    <row r="14" spans="1:8" ht="15.75" x14ac:dyDescent="0.25">
      <c r="A14" s="7"/>
      <c r="B14" s="2" t="s">
        <v>262</v>
      </c>
      <c r="C14" s="12">
        <v>1.3310185185185185E-3</v>
      </c>
      <c r="D14" s="13">
        <f>+$D$6-C14</f>
        <v>2.8356481481481479E-3</v>
      </c>
      <c r="E14" s="12">
        <v>1.4409722222222221E-2</v>
      </c>
      <c r="F14" s="12">
        <f>IF(E14&lt;&gt;"DNR",IF(E14,+E14-D14,""),"-")</f>
        <v>1.1574074074074073E-2</v>
      </c>
      <c r="G14" s="14">
        <v>8</v>
      </c>
      <c r="H14" s="14">
        <v>6</v>
      </c>
    </row>
    <row r="15" spans="1:8" ht="15.75" x14ac:dyDescent="0.25">
      <c r="A15" s="7"/>
      <c r="B15" s="2"/>
      <c r="C15" s="12"/>
      <c r="D15" s="13"/>
      <c r="E15" s="12"/>
      <c r="F15" s="12"/>
      <c r="G15" s="14"/>
      <c r="H15" s="14"/>
    </row>
    <row r="16" spans="1:8" ht="15.75" x14ac:dyDescent="0.25">
      <c r="A16" s="7"/>
      <c r="B16" s="2" t="s">
        <v>326</v>
      </c>
      <c r="C16" s="12">
        <v>1.3888888888888889E-3</v>
      </c>
      <c r="D16" s="13">
        <f>+$D$6-C16</f>
        <v>2.7777777777777775E-3</v>
      </c>
      <c r="E16" s="12" t="s">
        <v>386</v>
      </c>
      <c r="F16" s="12" t="s">
        <v>285</v>
      </c>
      <c r="G16" s="12" t="s">
        <v>285</v>
      </c>
      <c r="H16" s="12" t="s">
        <v>285</v>
      </c>
    </row>
    <row r="17" spans="1:8" ht="15.75" x14ac:dyDescent="0.25">
      <c r="A17" s="7"/>
      <c r="B17" s="2"/>
      <c r="C17" s="12"/>
      <c r="D17" s="13"/>
      <c r="E17" s="12"/>
      <c r="F17" s="12"/>
      <c r="G17" s="14"/>
      <c r="H17" s="14"/>
    </row>
    <row r="18" spans="1:8" ht="15.75" x14ac:dyDescent="0.25">
      <c r="A18" s="7"/>
      <c r="B18" s="2" t="s">
        <v>325</v>
      </c>
      <c r="C18" s="12">
        <v>1.3888888888888889E-3</v>
      </c>
      <c r="D18" s="13">
        <f>+$D$6-C18</f>
        <v>2.7777777777777775E-3</v>
      </c>
      <c r="E18" s="12">
        <v>1.4583333333333332E-2</v>
      </c>
      <c r="F18" s="12">
        <f>IF(E18&lt;&gt;"DNR",IF(E18,+E18-D18,""),"-")</f>
        <v>1.1805555555555555E-2</v>
      </c>
      <c r="G18" s="14">
        <v>10</v>
      </c>
      <c r="H18" s="14">
        <v>8</v>
      </c>
    </row>
    <row r="19" spans="1:8" ht="15.75" x14ac:dyDescent="0.25">
      <c r="A19" s="7"/>
      <c r="B19" s="2"/>
      <c r="C19" s="12"/>
      <c r="D19" s="13"/>
      <c r="E19" s="12"/>
      <c r="F19" s="12"/>
      <c r="G19" s="14"/>
      <c r="H19" s="14"/>
    </row>
    <row r="20" spans="1:8" ht="15.75" x14ac:dyDescent="0.25">
      <c r="A20" s="7"/>
      <c r="B20" s="2" t="s">
        <v>380</v>
      </c>
      <c r="C20" s="12">
        <v>1.5624999999999999E-3</v>
      </c>
      <c r="D20" s="13">
        <f>+$D$6-C20</f>
        <v>2.604166666666667E-3</v>
      </c>
      <c r="E20" s="12">
        <v>1.4004629629629631E-2</v>
      </c>
      <c r="F20" s="12">
        <f>IF(E20&lt;&gt;"DNR",IF(E20,+E20-D20,""),"-")</f>
        <v>1.1400462962962963E-2</v>
      </c>
      <c r="G20" s="14">
        <v>4</v>
      </c>
      <c r="H20" s="14">
        <v>5</v>
      </c>
    </row>
    <row r="21" spans="1:8" ht="15.75" x14ac:dyDescent="0.25">
      <c r="A21" s="7"/>
      <c r="B21" s="2"/>
      <c r="C21" s="12"/>
      <c r="D21" s="13"/>
      <c r="E21" s="12"/>
      <c r="F21" s="12"/>
      <c r="G21" s="14"/>
      <c r="H21" s="14"/>
    </row>
    <row r="22" spans="1:8" ht="15.75" x14ac:dyDescent="0.25">
      <c r="A22" s="7"/>
      <c r="B22" s="2" t="s">
        <v>327</v>
      </c>
      <c r="C22" s="12">
        <v>1.6782407407407406E-3</v>
      </c>
      <c r="D22" s="13">
        <f>+$D$6-C22</f>
        <v>2.488425925925926E-3</v>
      </c>
      <c r="E22" s="12">
        <v>1.4965277777777779E-2</v>
      </c>
      <c r="F22" s="12">
        <f>IF(E22&lt;&gt;"DNR",IF(E22,+E22-D22,""),"-")</f>
        <v>1.2476851851851854E-2</v>
      </c>
      <c r="G22" s="14">
        <v>13</v>
      </c>
      <c r="H22" s="14">
        <v>9</v>
      </c>
    </row>
    <row r="23" spans="1:8" ht="15.75" x14ac:dyDescent="0.25">
      <c r="A23" s="7"/>
      <c r="B23" s="2"/>
      <c r="C23" s="12"/>
      <c r="D23" s="13"/>
      <c r="E23" s="12"/>
      <c r="F23" s="12"/>
      <c r="G23" s="14"/>
      <c r="H23" s="14"/>
    </row>
    <row r="24" spans="1:8" ht="15.75" x14ac:dyDescent="0.25">
      <c r="A24" s="7"/>
      <c r="B24" s="2" t="s">
        <v>158</v>
      </c>
      <c r="C24" s="12">
        <v>1.7939814814814815E-3</v>
      </c>
      <c r="D24" s="13">
        <f>+$D$6-C24</f>
        <v>2.3726851851851851E-3</v>
      </c>
      <c r="E24" s="12">
        <v>1.4027777777777778E-2</v>
      </c>
      <c r="F24" s="12">
        <f>IF(E24&lt;&gt;"DNR",IF(E24,+E24-D24,""),"-")</f>
        <v>1.1655092592592592E-2</v>
      </c>
      <c r="G24" s="14">
        <v>6</v>
      </c>
      <c r="H24" s="14">
        <v>7</v>
      </c>
    </row>
    <row r="25" spans="1:8" ht="15.75" x14ac:dyDescent="0.25">
      <c r="A25" s="7"/>
      <c r="B25" s="2"/>
      <c r="C25" s="12"/>
      <c r="D25" s="13"/>
      <c r="E25" s="12"/>
      <c r="F25" s="12"/>
      <c r="G25" s="14"/>
      <c r="H25" s="14"/>
    </row>
    <row r="26" spans="1:8" ht="15.75" x14ac:dyDescent="0.25">
      <c r="A26" s="7"/>
      <c r="B26" s="2" t="s">
        <v>381</v>
      </c>
      <c r="C26" s="12">
        <v>2.6041666666666665E-3</v>
      </c>
      <c r="D26" s="13">
        <f>+$D$6-C26</f>
        <v>1.5625000000000001E-3</v>
      </c>
      <c r="E26" s="12">
        <v>1.6400462962962964E-2</v>
      </c>
      <c r="F26" s="12">
        <f>IF(E26&lt;&gt;"DNR",IF(E26,+E26-D26,""),"-")</f>
        <v>1.4837962962962964E-2</v>
      </c>
      <c r="G26" s="14">
        <v>16</v>
      </c>
      <c r="H26" s="14">
        <v>16</v>
      </c>
    </row>
    <row r="27" spans="1:8" ht="15.75" x14ac:dyDescent="0.25">
      <c r="A27" s="7"/>
      <c r="B27" s="2"/>
      <c r="C27" s="12"/>
      <c r="D27" s="13"/>
      <c r="E27" s="12"/>
      <c r="F27" s="12"/>
      <c r="G27" s="14"/>
      <c r="H27" s="14"/>
    </row>
    <row r="28" spans="1:8" ht="15.75" x14ac:dyDescent="0.25">
      <c r="A28" s="7"/>
      <c r="B28" s="2" t="s">
        <v>382</v>
      </c>
      <c r="C28" s="12">
        <v>2.6041666666666665E-3</v>
      </c>
      <c r="D28" s="13">
        <f>+$D$6-C28</f>
        <v>1.5625000000000001E-3</v>
      </c>
      <c r="E28" s="12">
        <v>1.6944444444444443E-2</v>
      </c>
      <c r="F28" s="12">
        <f>IF(E28&lt;&gt;"DNR",IF(E28,+E28-D28,""),"-")</f>
        <v>1.5381944444444443E-2</v>
      </c>
      <c r="G28" s="14">
        <v>17</v>
      </c>
      <c r="H28" s="14">
        <v>17</v>
      </c>
    </row>
    <row r="29" spans="1:8" ht="15.75" x14ac:dyDescent="0.25">
      <c r="A29" s="7"/>
      <c r="B29" s="2"/>
      <c r="C29" s="12"/>
      <c r="D29" s="13"/>
      <c r="E29" s="12"/>
      <c r="F29" s="12"/>
      <c r="G29" s="14"/>
      <c r="H29" s="14"/>
    </row>
    <row r="30" spans="1:8" ht="15.75" x14ac:dyDescent="0.25">
      <c r="A30" s="7"/>
      <c r="B30" s="2" t="s">
        <v>244</v>
      </c>
      <c r="C30" s="12">
        <v>2.7199074074074074E-3</v>
      </c>
      <c r="D30" s="13">
        <f>+$D$6-C30</f>
        <v>1.4467592592592592E-3</v>
      </c>
      <c r="E30" s="12">
        <v>1.4432870370370372E-2</v>
      </c>
      <c r="F30" s="12">
        <f>IF(E30&lt;&gt;"DNR",IF(E30,+E30-D30,""),"-")</f>
        <v>1.2986111111111113E-2</v>
      </c>
      <c r="G30" s="14">
        <v>9</v>
      </c>
      <c r="H30" s="14">
        <v>11</v>
      </c>
    </row>
    <row r="31" spans="1:8" ht="15.75" x14ac:dyDescent="0.25">
      <c r="A31" s="7"/>
      <c r="B31" s="2"/>
      <c r="C31" s="12"/>
      <c r="D31" s="13"/>
      <c r="E31" s="12"/>
      <c r="F31" s="12"/>
      <c r="G31" s="14"/>
      <c r="H31" s="14"/>
    </row>
    <row r="32" spans="1:8" ht="15.75" x14ac:dyDescent="0.25">
      <c r="A32" s="7"/>
      <c r="B32" s="2" t="s">
        <v>383</v>
      </c>
      <c r="C32" s="12">
        <v>2.9513888888888888E-3</v>
      </c>
      <c r="D32" s="13">
        <f>+$D$6-C32</f>
        <v>1.2152777777777778E-3</v>
      </c>
      <c r="E32" s="12">
        <v>1.3946759259259258E-2</v>
      </c>
      <c r="F32" s="12">
        <f>IF(E32&lt;&gt;"DNR",IF(E32,+E32-D32,""),"-")</f>
        <v>1.2731481481481479E-2</v>
      </c>
      <c r="G32" s="14">
        <v>3</v>
      </c>
      <c r="H32" s="14">
        <v>10</v>
      </c>
    </row>
    <row r="33" spans="1:8" ht="15.75" x14ac:dyDescent="0.25">
      <c r="A33" s="7"/>
      <c r="B33" s="2"/>
      <c r="C33" s="12"/>
      <c r="D33" s="13"/>
      <c r="E33" s="12"/>
      <c r="F33" s="12"/>
      <c r="G33" s="14"/>
      <c r="H33" s="14"/>
    </row>
    <row r="34" spans="1:8" ht="15.75" x14ac:dyDescent="0.25">
      <c r="A34" s="7"/>
      <c r="B34" s="2" t="s">
        <v>328</v>
      </c>
      <c r="C34" s="12">
        <v>3.2986111111111111E-3</v>
      </c>
      <c r="D34" s="13">
        <f>+$D$6-C34</f>
        <v>8.6805555555555551E-4</v>
      </c>
      <c r="E34" s="12">
        <v>1.4976851851851852E-2</v>
      </c>
      <c r="F34" s="12">
        <f>IF(E34&lt;&gt;"DNR",IF(E34,+E34-D34,""),"-")</f>
        <v>1.4108796296296296E-2</v>
      </c>
      <c r="G34" s="14">
        <v>14</v>
      </c>
      <c r="H34" s="14">
        <v>12</v>
      </c>
    </row>
    <row r="35" spans="1:8" ht="15.75" x14ac:dyDescent="0.25">
      <c r="A35" s="7"/>
      <c r="B35" s="2"/>
      <c r="C35" s="12"/>
      <c r="D35" s="13"/>
      <c r="E35" s="12"/>
      <c r="F35" s="12"/>
      <c r="G35" s="14"/>
      <c r="H35" s="14"/>
    </row>
    <row r="36" spans="1:8" ht="15.75" x14ac:dyDescent="0.25">
      <c r="A36" s="7"/>
      <c r="B36" s="2" t="s">
        <v>384</v>
      </c>
      <c r="C36" s="12">
        <v>3.414351851851852E-3</v>
      </c>
      <c r="D36" s="13">
        <f>+$D$6-C36</f>
        <v>7.523148148148146E-4</v>
      </c>
      <c r="E36" s="12">
        <v>1.4895833333333332E-2</v>
      </c>
      <c r="F36" s="12">
        <f>IF(E36&lt;&gt;"DNR",IF(E36,+E36-D36,""),"-")</f>
        <v>1.4143518518518517E-2</v>
      </c>
      <c r="G36" s="14">
        <v>12</v>
      </c>
      <c r="H36" s="14">
        <v>13</v>
      </c>
    </row>
    <row r="37" spans="1:8" ht="15.75" x14ac:dyDescent="0.25">
      <c r="A37" s="7"/>
      <c r="B37" s="2"/>
      <c r="C37" s="12"/>
      <c r="D37" s="13"/>
      <c r="E37" s="12"/>
      <c r="F37" s="12"/>
      <c r="G37" s="14"/>
      <c r="H37" s="14"/>
    </row>
    <row r="38" spans="1:8" ht="15.75" x14ac:dyDescent="0.25">
      <c r="A38" s="7"/>
      <c r="B38" s="2" t="s">
        <v>385</v>
      </c>
      <c r="C38" s="12">
        <v>3.8194444444444443E-3</v>
      </c>
      <c r="D38" s="13">
        <f>+$D$6-C38</f>
        <v>3.4722222222222229E-4</v>
      </c>
      <c r="E38" s="12">
        <v>1.5092592592592593E-2</v>
      </c>
      <c r="F38" s="12">
        <f>IF(E38&lt;&gt;"DNR",IF(E38,+E38-D38,""),"-")</f>
        <v>1.474537037037037E-2</v>
      </c>
      <c r="G38" s="14">
        <v>15</v>
      </c>
      <c r="H38" s="14">
        <v>15</v>
      </c>
    </row>
    <row r="39" spans="1:8" ht="15.75" x14ac:dyDescent="0.25">
      <c r="A39" s="7"/>
      <c r="B39" s="2"/>
      <c r="C39" s="12"/>
      <c r="D39" s="13"/>
      <c r="E39" s="12"/>
      <c r="F39" s="12"/>
      <c r="G39" s="14"/>
      <c r="H39" s="14"/>
    </row>
    <row r="40" spans="1:8" ht="15.75" x14ac:dyDescent="0.25">
      <c r="A40" s="7"/>
      <c r="B40" s="2" t="s">
        <v>299</v>
      </c>
      <c r="C40" s="12">
        <v>4.1666666666666666E-3</v>
      </c>
      <c r="D40" s="13">
        <f>+$D$6-C40</f>
        <v>0</v>
      </c>
      <c r="E40" s="12">
        <v>1.4652777777777778E-2</v>
      </c>
      <c r="F40" s="12">
        <f>IF(E40&lt;&gt;"DNR",IF(E40,+E40-D40,""),"-")</f>
        <v>1.4652777777777778E-2</v>
      </c>
      <c r="G40" s="14">
        <v>11</v>
      </c>
      <c r="H40" s="14">
        <v>14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Actual Times 2011_2020</vt:lpstr>
      <vt:lpstr>Actual Times 2001_2010</vt:lpstr>
      <vt:lpstr>Actual Times 1991_2000</vt:lpstr>
      <vt:lpstr>Actual Times 1981_1990</vt:lpstr>
      <vt:lpstr>MEN</vt:lpstr>
      <vt:lpstr>U11BOYS U11_U13GIRLS</vt:lpstr>
      <vt:lpstr>U13U15U17 BOYS U15 GIRLS LADIES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REID</dc:creator>
  <cp:lastModifiedBy>randerson</cp:lastModifiedBy>
  <cp:lastPrinted>2013-12-02T16:31:16Z</cp:lastPrinted>
  <dcterms:created xsi:type="dcterms:W3CDTF">2000-11-12T11:02:36Z</dcterms:created>
  <dcterms:modified xsi:type="dcterms:W3CDTF">2019-12-04T08:35:38Z</dcterms:modified>
</cp:coreProperties>
</file>