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89" activeTab="3"/>
  </bookViews>
  <sheets>
    <sheet name="Act Times 2010_2019" sheetId="2" r:id="rId1"/>
    <sheet name="Actual Times 2000_2009" sheetId="3" r:id="rId2"/>
    <sheet name="Actual Times 1990_1999" sheetId="4" r:id="rId3"/>
    <sheet name="MEN" sheetId="1" r:id="rId4"/>
    <sheet name="U15 BOYS-GIRLS-WOMEN" sheetId="5" r:id="rId5"/>
    <sheet name="U11-U13 BOYS-GIRLS" sheetId="6" r:id="rId6"/>
  </sheets>
  <calcPr calcId="125725"/>
</workbook>
</file>

<file path=xl/calcChain.xml><?xml version="1.0" encoding="utf-8"?>
<calcChain xmlns="http://schemas.openxmlformats.org/spreadsheetml/2006/main">
  <c r="F38" i="6"/>
  <c r="D6" i="1"/>
  <c r="D24"/>
  <c r="D14"/>
  <c r="F14"/>
  <c r="F20" i="5"/>
  <c r="F16"/>
  <c r="F6" i="1"/>
  <c r="G2" i="6"/>
  <c r="D6"/>
  <c r="D14"/>
  <c r="F14"/>
  <c r="G2" i="5"/>
  <c r="D6"/>
  <c r="D16"/>
  <c r="F30"/>
  <c r="F12"/>
  <c r="F6"/>
  <c r="F14"/>
  <c r="F22"/>
  <c r="F18"/>
  <c r="D22" i="1"/>
  <c r="F22"/>
  <c r="D12"/>
  <c r="F12"/>
  <c r="D18"/>
  <c r="F18"/>
  <c r="D10"/>
  <c r="F10"/>
  <c r="D20"/>
  <c r="F20"/>
  <c r="D8"/>
  <c r="F8"/>
  <c r="F24"/>
  <c r="D16"/>
  <c r="F16"/>
  <c r="F28" i="5"/>
  <c r="D26"/>
  <c r="F26"/>
  <c r="F10"/>
  <c r="F8"/>
  <c r="D30" i="6"/>
  <c r="F30"/>
  <c r="D40"/>
  <c r="F40"/>
  <c r="D10"/>
  <c r="F10"/>
  <c r="D34"/>
  <c r="F34"/>
  <c r="D28"/>
  <c r="F28"/>
  <c r="F24" i="5"/>
  <c r="F32"/>
  <c r="D16" i="6"/>
  <c r="F16"/>
  <c r="D12"/>
  <c r="F12"/>
  <c r="D44"/>
  <c r="F44"/>
  <c r="D38"/>
  <c r="D26"/>
  <c r="F26"/>
  <c r="D36"/>
  <c r="F36"/>
  <c r="D20"/>
  <c r="F20"/>
  <c r="D24"/>
  <c r="F24"/>
  <c r="D32"/>
  <c r="F32"/>
  <c r="F6"/>
  <c r="D42"/>
  <c r="F42"/>
  <c r="D22"/>
  <c r="F22"/>
  <c r="D8"/>
  <c r="F8"/>
  <c r="D18"/>
  <c r="F18"/>
  <c r="D20" i="5"/>
  <c r="D8"/>
  <c r="D22"/>
  <c r="D32"/>
  <c r="D30"/>
  <c r="D10"/>
  <c r="D28"/>
  <c r="D18"/>
  <c r="D14"/>
  <c r="D12"/>
  <c r="D24"/>
</calcChain>
</file>

<file path=xl/sharedStrings.xml><?xml version="1.0" encoding="utf-8"?>
<sst xmlns="http://schemas.openxmlformats.org/spreadsheetml/2006/main" count="487" uniqueCount="264">
  <si>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</si>
  <si>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</si>
  <si>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</si>
  <si>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</si>
  <si>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</si>
  <si>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</si>
  <si>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</si>
  <si>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</si>
  <si>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</si>
  <si>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</si>
  <si>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</si>
  <si>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</si>
  <si>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</si>
  <si>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</si>
  <si>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</si>
  <si>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</si>
  <si>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</si>
  <si>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</si>
  <si>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</si>
  <si>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</si>
  <si>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</si>
  <si>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</si>
  <si>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</si>
  <si>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</si>
  <si>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</si>
  <si>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</si>
  <si>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</si>
  <si>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</si>
  <si>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</si>
  <si>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</si>
  <si>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</si>
  <si>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</si>
  <si>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</si>
  <si>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</si>
  <si>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</si>
  <si>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</si>
  <si>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</si>
  <si>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</si>
  <si>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</si>
  <si>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</si>
  <si>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</si>
  <si>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</si>
  <si>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</si>
  <si>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</si>
  <si>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</si>
  <si>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</si>
  <si>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</si>
  <si>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</si>
  <si>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</si>
  <si>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</si>
  <si>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</si>
  <si>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</si>
  <si>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</si>
  <si>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</si>
  <si>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</si>
  <si>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</si>
  <si>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</si>
  <si>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</si>
  <si>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</si>
  <si>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</si>
  <si>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</si>
  <si>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</si>
  <si>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</si>
  <si>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</si>
  <si>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</si>
  <si>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</si>
  <si>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</si>
  <si>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</si>
  <si>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</si>
  <si>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</si>
  <si>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</si>
  <si>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</si>
  <si>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</si>
  <si>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</si>
  <si>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</si>
  <si>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</si>
  <si>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</si>
  <si>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</si>
  <si>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</si>
  <si>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</si>
  <si>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</si>
  <si>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</si>
  <si>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</si>
  <si>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</si>
  <si>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</si>
  <si>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</si>
  <si>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</si>
  <si>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</si>
  <si>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</si>
  <si>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</si>
  <si>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</si>
  <si>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</si>
  <si>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</si>
  <si>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</si>
  <si>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</si>
  <si>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</si>
  <si>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</si>
  <si>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</si>
  <si>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</si>
  <si>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</si>
  <si>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</si>
  <si>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</si>
  <si>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</si>
  <si>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</si>
  <si>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</si>
  <si>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</si>
  <si>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</si>
  <si>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</si>
  <si>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</si>
  <si>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</si>
  <si>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</si>
  <si>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</si>
  <si>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</si>
  <si>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</si>
  <si>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</si>
  <si>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CHRISTIE CUP RACES U11/U13 BOYS-GIRLS 1 LAP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</si>
  <si>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</si>
  <si>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</si>
  <si>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</si>
  <si>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</si>
  <si>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</si>
  <si>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</si>
  <si>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</si>
  <si>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</si>
  <si>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</si>
  <si>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</si>
  <si>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</si>
  <si>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</si>
  <si>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</si>
  <si>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</si>
  <si>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</si>
  <si>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</si>
  <si>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</si>
  <si>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10:45</t>
  </si>
  <si>
    <t>CORNWALL</t>
  </si>
  <si>
    <t>15:18</t>
  </si>
  <si>
    <t>12:07</t>
  </si>
  <si>
    <t>CLAMP</t>
  </si>
  <si>
    <t>11:29</t>
  </si>
  <si>
    <t>CHRISTIE CUP         RECORD: K. LOGAN     8:19    1990</t>
  </si>
  <si>
    <t>9:43</t>
  </si>
  <si>
    <t>GOODAIR</t>
  </si>
  <si>
    <t>10:37</t>
  </si>
  <si>
    <t>11:49</t>
  </si>
  <si>
    <t>11:30</t>
  </si>
  <si>
    <t>14:39</t>
  </si>
  <si>
    <t>12:52</t>
  </si>
  <si>
    <t>13:02</t>
  </si>
  <si>
    <t>13:38</t>
  </si>
  <si>
    <t>14:45</t>
  </si>
  <si>
    <t>16:31</t>
  </si>
  <si>
    <t>15:49</t>
  </si>
  <si>
    <t>2016 COURSE FROM BANDSTAND ROUND DUNK 3 TIMES DUE TO WORK AT CAFÉ</t>
  </si>
  <si>
    <t>FASTEST TIME</t>
  </si>
  <si>
    <t>14:01</t>
  </si>
  <si>
    <t>14:11</t>
  </si>
  <si>
    <t>HUGHES</t>
  </si>
  <si>
    <t>15:02</t>
  </si>
  <si>
    <t>15:53</t>
  </si>
  <si>
    <t>16:28</t>
  </si>
  <si>
    <t>16:10</t>
  </si>
  <si>
    <t>17:37</t>
  </si>
  <si>
    <t>16:14</t>
  </si>
  <si>
    <t>BELL</t>
  </si>
  <si>
    <t>17:46</t>
  </si>
  <si>
    <t>19:23</t>
  </si>
  <si>
    <t>18:15</t>
  </si>
  <si>
    <t>19:10</t>
  </si>
  <si>
    <t>23:07</t>
  </si>
  <si>
    <t>19:17</t>
  </si>
  <si>
    <t>9:38</t>
  </si>
  <si>
    <t>9:42</t>
  </si>
  <si>
    <t>10:49</t>
  </si>
  <si>
    <t>WAUGH</t>
  </si>
  <si>
    <t>10:58</t>
  </si>
  <si>
    <t>11:27</t>
  </si>
  <si>
    <t>11:04</t>
  </si>
  <si>
    <t>11:00</t>
  </si>
  <si>
    <t>12:04</t>
  </si>
  <si>
    <t>WOOD</t>
  </si>
  <si>
    <t>11:45</t>
  </si>
  <si>
    <t>12:13</t>
  </si>
  <si>
    <t>13:16</t>
  </si>
  <si>
    <t>13:31</t>
  </si>
  <si>
    <t>13:13</t>
  </si>
  <si>
    <t>BIRCH</t>
  </si>
  <si>
    <t>14:43</t>
  </si>
  <si>
    <t>16:47</t>
  </si>
  <si>
    <t>9:55</t>
  </si>
  <si>
    <t>MCEWAN</t>
  </si>
  <si>
    <t>10:31</t>
  </si>
  <si>
    <t>11:25</t>
  </si>
  <si>
    <t>11:53</t>
  </si>
  <si>
    <t>11:50</t>
  </si>
  <si>
    <t>HARPER</t>
  </si>
  <si>
    <t>11:58</t>
  </si>
  <si>
    <t>12:25</t>
  </si>
  <si>
    <t>12:12</t>
  </si>
  <si>
    <t>13:45</t>
  </si>
  <si>
    <t>13:21</t>
  </si>
  <si>
    <t>13:09</t>
  </si>
  <si>
    <t>14:47</t>
  </si>
  <si>
    <t>15:40</t>
  </si>
  <si>
    <t>17:06</t>
  </si>
  <si>
    <t>FASTEST TIME IN RACE</t>
  </si>
  <si>
    <t>NEW DISTANCE-SAME AS MEN 2985 METRES</t>
  </si>
  <si>
    <t>IRVINE WELSH</t>
  </si>
  <si>
    <t>CHARLES MCKAY</t>
  </si>
  <si>
    <t>TAYLOR WATSON</t>
  </si>
  <si>
    <t>JAMES WOOD</t>
  </si>
  <si>
    <t>CRAIG WATSON</t>
  </si>
  <si>
    <t>GREG WATSON</t>
  </si>
  <si>
    <t>ALFIE WALKER</t>
  </si>
  <si>
    <t>IVAN WATSON</t>
  </si>
  <si>
    <t>EMILY HUSH</t>
  </si>
  <si>
    <t>MCLAREN WELSH</t>
  </si>
  <si>
    <t>CALAN PENDER-MILLS</t>
  </si>
  <si>
    <t>HAMISH DEVLIN</t>
  </si>
  <si>
    <t>PARKER JOHNSTONE</t>
  </si>
  <si>
    <t>EMILY MCLEOD</t>
  </si>
  <si>
    <t>SARAH MCLEOD</t>
  </si>
  <si>
    <t>GRACIE DALGLEISH</t>
  </si>
  <si>
    <t>FREYA WALKER</t>
  </si>
  <si>
    <t>CHLOE WALKER</t>
  </si>
  <si>
    <t>ALYX ARMSTRONG</t>
  </si>
  <si>
    <t>HANNAH RENWICK</t>
  </si>
  <si>
    <t>8=</t>
  </si>
  <si>
    <t>14=</t>
  </si>
  <si>
    <t>17=</t>
  </si>
  <si>
    <t>CHRISTIE CUP RACES U15/U17 BOYS-GIRLS/WOMEN</t>
  </si>
  <si>
    <t>CONAN HARPER</t>
  </si>
  <si>
    <t>THOMAS MACASKILL</t>
  </si>
  <si>
    <t>CALLUM RENWICK</t>
  </si>
  <si>
    <t>ROBBIE WELSH</t>
  </si>
  <si>
    <t>SAM ALLOTT</t>
  </si>
  <si>
    <t>MAISIE BALLANTYNE</t>
  </si>
  <si>
    <t>ROBERT WOOD</t>
  </si>
  <si>
    <t>AVA HUGHES</t>
  </si>
  <si>
    <t>LAUREN CORBETT</t>
  </si>
  <si>
    <t>KIRSTY HUGHES</t>
  </si>
  <si>
    <t>JADE MCHUGH</t>
  </si>
  <si>
    <t>ANN AITKEN</t>
  </si>
  <si>
    <t>DONNA INGLIS</t>
  </si>
  <si>
    <t>LORNA WALKER</t>
  </si>
  <si>
    <t>DNR</t>
  </si>
  <si>
    <t>-</t>
  </si>
  <si>
    <t>D SCOTT</t>
  </si>
  <si>
    <t>A INGLIS</t>
  </si>
  <si>
    <t>D CLYNE</t>
  </si>
  <si>
    <t>D WOOD</t>
  </si>
  <si>
    <t>B HARPER</t>
  </si>
  <si>
    <t>D BALLANTYNE</t>
  </si>
  <si>
    <t>P LOCKIE</t>
  </si>
  <si>
    <t>A COLTMAN</t>
  </si>
  <si>
    <t>R HASTINGS</t>
  </si>
  <si>
    <t>F CANNON</t>
  </si>
  <si>
    <t>11:38</t>
  </si>
  <si>
    <t>11:47</t>
  </si>
  <si>
    <t>BALLANTYNE</t>
  </si>
  <si>
    <t>12:20</t>
  </si>
  <si>
    <t>13:07</t>
  </si>
  <si>
    <t>13:50</t>
  </si>
  <si>
    <t>14:12</t>
  </si>
  <si>
    <t>15:35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</si>
</sst>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m:ss"/>
  </numFmts>
  <fonts count="9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165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6" fillId="0" borderId="0" xfId="0" applyFont="1"/>
    <xf numFmtId="165" fontId="5" fillId="0" borderId="3" xfId="0" applyNumberFormat="1" applyFont="1" applyBorder="1" applyAlignment="1">
      <alignment horizontal="center"/>
    </xf>
    <xf numFmtId="165" fontId="5" fillId="0" borderId="3" xfId="0" quotePrefix="1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2" fillId="0" borderId="0" xfId="0" applyFont="1"/>
    <xf numFmtId="1" fontId="5" fillId="0" borderId="4" xfId="0" quotePrefix="1" applyNumberFormat="1" applyFont="1" applyBorder="1" applyAlignment="1">
      <alignment horizontal="center"/>
    </xf>
    <xf numFmtId="0" fontId="3" fillId="0" borderId="0" xfId="0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/>
    </xf>
    <xf numFmtId="20" fontId="3" fillId="2" borderId="1" xfId="0" quotePrefix="1" applyNumberFormat="1" applyFont="1" applyFill="1" applyBorder="1" applyAlignment="1">
      <alignment horizontal="center"/>
    </xf>
    <xf numFmtId="21" fontId="3" fillId="0" borderId="1" xfId="0" quotePrefix="1" applyNumberFormat="1" applyFont="1" applyFill="1" applyBorder="1" applyAlignment="1">
      <alignment horizontal="center"/>
    </xf>
    <xf numFmtId="21" fontId="3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defaultGridColor="0" colorId="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28515625" style="1" customWidth="1"/>
    <col min="2" max="2" width="13.7109375" style="1" customWidth="1"/>
    <col min="3" max="10" width="8.7109375" style="2" customWidth="1"/>
    <col min="11" max="12" width="8.7109375" style="1" customWidth="1"/>
    <col min="13" max="16384" width="9.140625" style="1"/>
  </cols>
  <sheetData>
    <row r="1" spans="1:12" ht="15" customHeight="1">
      <c r="A1" s="6"/>
      <c r="B1" s="7" t="s">
        <v>10</v>
      </c>
      <c r="C1" s="9"/>
      <c r="D1" s="9"/>
      <c r="E1" s="9"/>
      <c r="F1" s="9"/>
      <c r="G1" s="9"/>
      <c r="H1" s="29"/>
      <c r="I1" s="27" t="s">
        <v>153</v>
      </c>
      <c r="J1" s="9"/>
      <c r="K1" s="7"/>
      <c r="L1" s="7"/>
    </row>
    <row r="2" spans="1:12" ht="15" customHeight="1">
      <c r="A2" s="6"/>
      <c r="B2" s="6"/>
      <c r="C2" s="27"/>
      <c r="D2" s="27"/>
      <c r="E2" s="27"/>
      <c r="F2" s="27" t="s">
        <v>152</v>
      </c>
      <c r="G2" s="8"/>
      <c r="H2" s="8"/>
      <c r="I2" s="8"/>
      <c r="J2" s="8"/>
      <c r="K2" s="6"/>
      <c r="L2" s="6"/>
    </row>
    <row r="3" spans="1:12" ht="15" customHeight="1">
      <c r="A3" s="43" t="s">
        <v>5</v>
      </c>
      <c r="B3" s="43"/>
      <c r="C3" s="4">
        <v>2019</v>
      </c>
      <c r="D3" s="4">
        <v>2018</v>
      </c>
      <c r="E3" s="4">
        <v>2017</v>
      </c>
      <c r="F3" s="4">
        <v>2016</v>
      </c>
      <c r="G3" s="4">
        <v>2015</v>
      </c>
      <c r="H3" s="4">
        <v>2014</v>
      </c>
      <c r="I3" s="4">
        <v>2013</v>
      </c>
      <c r="J3" s="4">
        <v>2012</v>
      </c>
      <c r="K3" s="4">
        <v>2011</v>
      </c>
      <c r="L3" s="4">
        <v>2010</v>
      </c>
    </row>
    <row r="4" spans="1:12" ht="15" customHeight="1">
      <c r="A4" s="3" t="s">
        <v>22</v>
      </c>
      <c r="B4" s="3" t="s">
        <v>116</v>
      </c>
      <c r="C4" s="10"/>
      <c r="D4" s="10"/>
      <c r="E4" s="10"/>
      <c r="F4" s="31" t="s">
        <v>154</v>
      </c>
      <c r="G4" s="31" t="s">
        <v>140</v>
      </c>
      <c r="H4" s="31" t="s">
        <v>117</v>
      </c>
      <c r="I4" s="4"/>
      <c r="J4" s="5"/>
      <c r="K4" s="5"/>
      <c r="L4" s="5"/>
    </row>
    <row r="5" spans="1:12" ht="15" customHeight="1">
      <c r="A5" s="3" t="s">
        <v>30</v>
      </c>
      <c r="B5" s="3" t="s">
        <v>258</v>
      </c>
      <c r="C5" s="10" t="s">
        <v>259</v>
      </c>
      <c r="D5" s="10"/>
      <c r="E5" s="10"/>
      <c r="F5" s="10"/>
      <c r="G5" s="10"/>
      <c r="H5" s="10"/>
      <c r="I5" s="4"/>
      <c r="J5" s="5"/>
      <c r="K5" s="5"/>
      <c r="L5" s="5"/>
    </row>
    <row r="6" spans="1:12" ht="15" customHeight="1">
      <c r="A6" s="3" t="s">
        <v>30</v>
      </c>
      <c r="B6" s="3" t="s">
        <v>163</v>
      </c>
      <c r="C6" s="10"/>
      <c r="D6" s="10"/>
      <c r="E6" s="10"/>
      <c r="F6" s="10" t="s">
        <v>164</v>
      </c>
      <c r="G6" s="4"/>
      <c r="H6" s="4"/>
      <c r="I6" s="4"/>
      <c r="J6" s="5"/>
      <c r="K6" s="3"/>
      <c r="L6" s="3"/>
    </row>
    <row r="7" spans="1:12" ht="15" customHeight="1">
      <c r="A7" s="3" t="s">
        <v>42</v>
      </c>
      <c r="B7" s="3" t="s">
        <v>43</v>
      </c>
      <c r="C7" s="4"/>
      <c r="D7" s="4"/>
      <c r="E7" s="4"/>
      <c r="F7" s="4"/>
      <c r="G7" s="4"/>
      <c r="H7" s="4"/>
      <c r="I7" s="4"/>
      <c r="J7" s="5">
        <v>8.0555555555555554E-3</v>
      </c>
      <c r="K7" s="3"/>
      <c r="L7" s="3"/>
    </row>
    <row r="8" spans="1:12" ht="15" customHeight="1">
      <c r="A8" s="3" t="s">
        <v>11</v>
      </c>
      <c r="B8" s="3" t="s">
        <v>185</v>
      </c>
      <c r="C8" s="11"/>
      <c r="D8" s="11" t="s">
        <v>201</v>
      </c>
      <c r="E8" s="11" t="s">
        <v>186</v>
      </c>
      <c r="F8" s="4"/>
      <c r="G8" s="4"/>
      <c r="H8" s="4"/>
      <c r="I8" s="4"/>
      <c r="J8" s="5"/>
      <c r="K8" s="3"/>
      <c r="L8" s="3"/>
    </row>
    <row r="9" spans="1:12" ht="15" customHeight="1">
      <c r="A9" s="3" t="s">
        <v>11</v>
      </c>
      <c r="B9" s="3" t="s">
        <v>12</v>
      </c>
      <c r="C9" s="11" t="s">
        <v>263</v>
      </c>
      <c r="D9" s="11" t="s">
        <v>202</v>
      </c>
      <c r="E9" s="11"/>
      <c r="F9" s="11"/>
      <c r="G9" s="11" t="s">
        <v>149</v>
      </c>
      <c r="H9" s="11" t="s">
        <v>130</v>
      </c>
      <c r="I9" s="4"/>
      <c r="J9" s="5"/>
      <c r="K9" s="5">
        <v>9.9768518518518531E-3</v>
      </c>
      <c r="L9" s="5">
        <v>9.3171296296296283E-3</v>
      </c>
    </row>
    <row r="10" spans="1:12" ht="15" customHeight="1">
      <c r="A10" s="3" t="s">
        <v>37</v>
      </c>
      <c r="B10" s="3" t="s">
        <v>137</v>
      </c>
      <c r="C10" s="11"/>
      <c r="D10" s="11"/>
      <c r="E10" s="11"/>
      <c r="F10" s="11"/>
      <c r="G10" s="11"/>
      <c r="H10" s="11" t="s">
        <v>138</v>
      </c>
      <c r="I10" s="4"/>
      <c r="J10" s="5"/>
      <c r="K10" s="5"/>
      <c r="L10" s="5"/>
    </row>
    <row r="11" spans="1:12" ht="15" customHeight="1">
      <c r="A11" s="3" t="s">
        <v>30</v>
      </c>
      <c r="B11" s="3" t="s">
        <v>90</v>
      </c>
      <c r="C11" s="11" t="s">
        <v>195</v>
      </c>
      <c r="D11" s="11" t="s">
        <v>193</v>
      </c>
      <c r="E11" s="11" t="s">
        <v>181</v>
      </c>
      <c r="F11" s="11"/>
      <c r="G11" s="11"/>
      <c r="H11" s="11"/>
      <c r="I11" s="4"/>
      <c r="J11" s="5"/>
      <c r="K11" s="5"/>
      <c r="L11" s="5"/>
    </row>
    <row r="12" spans="1:12" ht="15" customHeight="1">
      <c r="A12" s="3" t="s">
        <v>13</v>
      </c>
      <c r="B12" s="3" t="s">
        <v>14</v>
      </c>
      <c r="C12" s="11" t="s">
        <v>261</v>
      </c>
      <c r="D12" s="11" t="s">
        <v>199</v>
      </c>
      <c r="E12" s="11" t="s">
        <v>183</v>
      </c>
      <c r="F12" s="11" t="s">
        <v>165</v>
      </c>
      <c r="G12" s="11" t="s">
        <v>146</v>
      </c>
      <c r="H12" s="11" t="s">
        <v>125</v>
      </c>
      <c r="I12" s="4" t="s">
        <v>15</v>
      </c>
      <c r="J12" s="5">
        <v>9.0162037037037034E-3</v>
      </c>
      <c r="K12" s="5">
        <v>8.6921296296296312E-3</v>
      </c>
      <c r="L12" s="5"/>
    </row>
    <row r="13" spans="1:12" ht="15" customHeight="1">
      <c r="A13" s="3" t="s">
        <v>13</v>
      </c>
      <c r="B13" s="3" t="s">
        <v>49</v>
      </c>
      <c r="C13" s="11"/>
      <c r="D13" s="11"/>
      <c r="E13" s="11"/>
      <c r="F13" s="11"/>
      <c r="G13" s="11" t="s">
        <v>143</v>
      </c>
      <c r="H13" s="11" t="s">
        <v>124</v>
      </c>
      <c r="I13" s="4" t="s">
        <v>50</v>
      </c>
      <c r="J13" s="4"/>
      <c r="K13" s="3"/>
      <c r="L13" s="3"/>
    </row>
    <row r="14" spans="1:12" ht="15" customHeight="1">
      <c r="A14" s="3" t="s">
        <v>44</v>
      </c>
      <c r="B14" s="3" t="s">
        <v>134</v>
      </c>
      <c r="C14" s="11"/>
      <c r="D14" s="11"/>
      <c r="E14" s="11"/>
      <c r="F14" s="11"/>
      <c r="G14" s="11"/>
      <c r="H14" s="11" t="s">
        <v>135</v>
      </c>
      <c r="I14" s="4"/>
      <c r="J14" s="5"/>
      <c r="K14" s="5"/>
      <c r="L14" s="5">
        <v>7.7314814814814815E-3</v>
      </c>
    </row>
    <row r="15" spans="1:12" ht="15" customHeight="1">
      <c r="A15" s="3" t="s">
        <v>16</v>
      </c>
      <c r="B15" s="3" t="s">
        <v>17</v>
      </c>
      <c r="C15" s="4"/>
      <c r="D15" s="4"/>
      <c r="E15" s="4"/>
      <c r="F15" s="4"/>
      <c r="G15" s="4"/>
      <c r="H15" s="4"/>
      <c r="I15" s="4"/>
      <c r="J15" s="5"/>
      <c r="K15" s="5"/>
      <c r="L15" s="5">
        <v>7.7314814814814815E-3</v>
      </c>
    </row>
    <row r="16" spans="1:12" ht="15" customHeight="1">
      <c r="A16" s="3" t="s">
        <v>59</v>
      </c>
      <c r="B16" s="3" t="s">
        <v>70</v>
      </c>
      <c r="C16" s="11"/>
      <c r="D16" s="11"/>
      <c r="E16" s="11" t="s">
        <v>143</v>
      </c>
      <c r="F16" s="11" t="s">
        <v>166</v>
      </c>
      <c r="G16" s="11"/>
      <c r="H16" s="4"/>
      <c r="I16" s="4"/>
      <c r="J16" s="5"/>
      <c r="K16" s="5"/>
      <c r="L16" s="5"/>
    </row>
    <row r="17" spans="1:12" ht="15" customHeight="1">
      <c r="A17" s="3" t="s">
        <v>13</v>
      </c>
      <c r="B17" s="3" t="s">
        <v>141</v>
      </c>
      <c r="C17" s="11"/>
      <c r="D17" s="11"/>
      <c r="E17" s="11" t="s">
        <v>176</v>
      </c>
      <c r="F17" s="11" t="s">
        <v>160</v>
      </c>
      <c r="G17" s="11" t="s">
        <v>142</v>
      </c>
      <c r="H17" s="4"/>
      <c r="I17" s="4"/>
      <c r="J17" s="5"/>
      <c r="K17" s="5"/>
      <c r="L17" s="5"/>
    </row>
    <row r="18" spans="1:12" ht="15" customHeight="1">
      <c r="A18" s="3" t="s">
        <v>18</v>
      </c>
      <c r="B18" s="3" t="s">
        <v>19</v>
      </c>
      <c r="C18" s="4"/>
      <c r="D18" s="4"/>
      <c r="E18" s="4"/>
      <c r="F18" s="4"/>
      <c r="G18" s="4"/>
      <c r="H18" s="4"/>
      <c r="I18" s="4"/>
      <c r="J18" s="5"/>
      <c r="K18" s="28">
        <v>7.1759259259259241E-3</v>
      </c>
      <c r="L18" s="5"/>
    </row>
    <row r="19" spans="1:12" ht="15" customHeight="1">
      <c r="A19" s="3" t="s">
        <v>59</v>
      </c>
      <c r="B19" s="3" t="s">
        <v>194</v>
      </c>
      <c r="C19" s="11" t="s">
        <v>257</v>
      </c>
      <c r="D19" s="11" t="s">
        <v>195</v>
      </c>
      <c r="E19" s="4"/>
      <c r="F19" s="4"/>
      <c r="G19" s="4"/>
      <c r="H19" s="4"/>
      <c r="I19" s="4"/>
      <c r="J19" s="5"/>
      <c r="K19" s="5"/>
      <c r="L19" s="5"/>
    </row>
    <row r="20" spans="1:12" ht="15" customHeight="1">
      <c r="A20" s="3" t="s">
        <v>22</v>
      </c>
      <c r="B20" s="3" t="s">
        <v>128</v>
      </c>
      <c r="C20" s="11" t="s">
        <v>262</v>
      </c>
      <c r="D20" s="11"/>
      <c r="E20" s="11"/>
      <c r="F20" s="11"/>
      <c r="G20" s="11"/>
      <c r="H20" s="11" t="s">
        <v>129</v>
      </c>
      <c r="I20" s="4"/>
      <c r="J20" s="5"/>
      <c r="K20" s="5"/>
      <c r="L20" s="5"/>
    </row>
    <row r="21" spans="1:12" ht="15" customHeight="1">
      <c r="A21" s="3" t="s">
        <v>59</v>
      </c>
      <c r="B21" s="3" t="s">
        <v>156</v>
      </c>
      <c r="C21" s="11"/>
      <c r="D21" s="11"/>
      <c r="E21" s="11" t="s">
        <v>171</v>
      </c>
      <c r="F21" s="11" t="s">
        <v>157</v>
      </c>
      <c r="G21" s="11"/>
      <c r="H21" s="11"/>
      <c r="I21" s="4"/>
      <c r="J21" s="5"/>
      <c r="K21" s="5"/>
      <c r="L21" s="5"/>
    </row>
    <row r="22" spans="1:12" ht="15" customHeight="1">
      <c r="A22" s="3" t="s">
        <v>13</v>
      </c>
      <c r="B22" s="3" t="s">
        <v>20</v>
      </c>
      <c r="C22" s="42" t="s">
        <v>191</v>
      </c>
      <c r="D22" s="11" t="s">
        <v>191</v>
      </c>
      <c r="E22" s="11" t="s">
        <v>177</v>
      </c>
      <c r="F22" s="11" t="s">
        <v>162</v>
      </c>
      <c r="G22" s="11"/>
      <c r="H22" s="11" t="s">
        <v>121</v>
      </c>
      <c r="I22" s="4" t="s">
        <v>21</v>
      </c>
      <c r="J22" s="5">
        <v>7.5694444444444446E-3</v>
      </c>
      <c r="K22" s="5">
        <v>7.534722222222223E-3</v>
      </c>
      <c r="L22" s="5">
        <v>7.3263888888888892E-3</v>
      </c>
    </row>
    <row r="23" spans="1:12" ht="15" customHeight="1">
      <c r="A23" s="3" t="s">
        <v>22</v>
      </c>
      <c r="B23" s="3" t="s">
        <v>23</v>
      </c>
      <c r="C23" s="4"/>
      <c r="D23" s="4"/>
      <c r="E23" s="4"/>
      <c r="F23" s="4"/>
      <c r="G23" s="4"/>
      <c r="H23" s="4"/>
      <c r="I23" s="4"/>
      <c r="J23" s="5"/>
      <c r="K23" s="5"/>
      <c r="L23" s="28">
        <v>6.7476851851851856E-3</v>
      </c>
    </row>
    <row r="24" spans="1:12" ht="15" customHeight="1">
      <c r="A24" s="3" t="s">
        <v>24</v>
      </c>
      <c r="B24" s="3" t="s">
        <v>25</v>
      </c>
      <c r="C24" s="4"/>
      <c r="D24" s="4"/>
      <c r="E24" s="4"/>
      <c r="F24" s="4"/>
      <c r="G24" s="4"/>
      <c r="H24" s="4"/>
      <c r="I24" s="4"/>
      <c r="J24" s="5">
        <v>8.4027777777777781E-3</v>
      </c>
      <c r="K24" s="5"/>
      <c r="L24" s="5">
        <v>8.9583333333333338E-3</v>
      </c>
    </row>
    <row r="25" spans="1:12" ht="15" customHeight="1">
      <c r="A25" s="3" t="s">
        <v>51</v>
      </c>
      <c r="B25" s="3" t="s">
        <v>52</v>
      </c>
      <c r="C25" s="11" t="s">
        <v>260</v>
      </c>
      <c r="D25" s="11" t="s">
        <v>200</v>
      </c>
      <c r="E25" s="11"/>
      <c r="F25" s="11" t="s">
        <v>169</v>
      </c>
      <c r="G25" s="11" t="s">
        <v>148</v>
      </c>
      <c r="H25" s="11" t="s">
        <v>127</v>
      </c>
      <c r="I25" s="4" t="s">
        <v>53</v>
      </c>
      <c r="J25" s="4"/>
      <c r="K25" s="3"/>
      <c r="L25" s="3"/>
    </row>
    <row r="26" spans="1:12" ht="15" customHeight="1">
      <c r="A26" s="3" t="s">
        <v>18</v>
      </c>
      <c r="B26" s="3" t="s">
        <v>40</v>
      </c>
      <c r="C26" s="11"/>
      <c r="D26" s="11"/>
      <c r="E26" s="11"/>
      <c r="F26" s="11" t="s">
        <v>168</v>
      </c>
      <c r="G26" s="11" t="s">
        <v>150</v>
      </c>
      <c r="H26" s="4"/>
      <c r="I26" s="4" t="s">
        <v>41</v>
      </c>
      <c r="J26" s="5">
        <v>1.1967592592592592E-2</v>
      </c>
      <c r="K26" s="3"/>
      <c r="L26" s="3"/>
    </row>
    <row r="27" spans="1:12" ht="15" customHeight="1">
      <c r="A27" s="3" t="s">
        <v>13</v>
      </c>
      <c r="B27" s="3" t="s">
        <v>189</v>
      </c>
      <c r="C27" s="11"/>
      <c r="D27" s="11" t="s">
        <v>190</v>
      </c>
      <c r="E27" s="11"/>
      <c r="F27" s="11"/>
      <c r="G27" s="11"/>
      <c r="H27" s="4"/>
      <c r="I27" s="4"/>
      <c r="J27" s="5"/>
      <c r="K27" s="3"/>
      <c r="L27" s="3"/>
    </row>
    <row r="28" spans="1:12" ht="15" customHeight="1">
      <c r="A28" s="3" t="s">
        <v>30</v>
      </c>
      <c r="B28" s="3" t="s">
        <v>38</v>
      </c>
      <c r="C28" s="11"/>
      <c r="D28" s="11" t="s">
        <v>197</v>
      </c>
      <c r="E28" s="11"/>
      <c r="F28" s="11" t="s">
        <v>161</v>
      </c>
      <c r="G28" s="4"/>
      <c r="H28" s="4"/>
      <c r="I28" s="4"/>
      <c r="J28" s="5"/>
      <c r="K28" s="3"/>
      <c r="L28" s="3"/>
    </row>
    <row r="29" spans="1:12" ht="15" customHeight="1">
      <c r="A29" s="3" t="s">
        <v>37</v>
      </c>
      <c r="B29" s="3" t="s">
        <v>38</v>
      </c>
      <c r="C29" s="4"/>
      <c r="D29" s="4"/>
      <c r="E29" s="4"/>
      <c r="F29" s="4"/>
      <c r="G29" s="4"/>
      <c r="H29" s="4"/>
      <c r="I29" s="4" t="s">
        <v>39</v>
      </c>
      <c r="J29" s="5">
        <v>7.4537037037037037E-3</v>
      </c>
      <c r="K29" s="3"/>
      <c r="L29" s="3"/>
    </row>
    <row r="30" spans="1:12" ht="15" customHeight="1">
      <c r="A30" s="3" t="s">
        <v>26</v>
      </c>
      <c r="B30" s="3" t="s">
        <v>27</v>
      </c>
      <c r="C30" s="4"/>
      <c r="D30" s="4"/>
      <c r="E30" s="4"/>
      <c r="F30" s="4"/>
      <c r="G30" s="4"/>
      <c r="H30" s="4"/>
      <c r="I30" s="4"/>
      <c r="J30" s="5"/>
      <c r="K30" s="5">
        <v>7.3032407407407404E-3</v>
      </c>
      <c r="L30" s="5">
        <v>6.9212962962962969E-3</v>
      </c>
    </row>
    <row r="31" spans="1:12" ht="15" customHeight="1">
      <c r="A31" s="3" t="s">
        <v>16</v>
      </c>
      <c r="B31" s="3" t="s">
        <v>28</v>
      </c>
      <c r="C31" s="11"/>
      <c r="D31" s="11"/>
      <c r="E31" s="11"/>
      <c r="F31" s="11" t="s">
        <v>159</v>
      </c>
      <c r="G31" s="11"/>
      <c r="H31" s="11" t="s">
        <v>119</v>
      </c>
      <c r="I31" s="4"/>
      <c r="J31" s="5"/>
      <c r="K31" s="5">
        <v>8.0324074074074082E-3</v>
      </c>
      <c r="L31" s="5">
        <v>7.0486111111111105E-3</v>
      </c>
    </row>
    <row r="32" spans="1:12" ht="15" customHeight="1">
      <c r="A32" s="3" t="s">
        <v>18</v>
      </c>
      <c r="B32" s="3" t="s">
        <v>80</v>
      </c>
      <c r="C32" s="11"/>
      <c r="D32" s="11"/>
      <c r="E32" s="11" t="s">
        <v>178</v>
      </c>
      <c r="F32" s="11"/>
      <c r="G32" s="11"/>
      <c r="H32" s="11" t="s">
        <v>120</v>
      </c>
      <c r="I32" s="4"/>
      <c r="J32" s="5"/>
      <c r="K32" s="5"/>
      <c r="L32" s="5"/>
    </row>
    <row r="33" spans="1:12" ht="15" customHeight="1">
      <c r="A33" s="3" t="s">
        <v>37</v>
      </c>
      <c r="B33" s="3" t="s">
        <v>131</v>
      </c>
      <c r="C33" s="11"/>
      <c r="D33" s="11" t="s">
        <v>203</v>
      </c>
      <c r="E33" s="11" t="s">
        <v>187</v>
      </c>
      <c r="F33" s="11"/>
      <c r="G33" s="11" t="s">
        <v>151</v>
      </c>
      <c r="H33" s="11" t="s">
        <v>132</v>
      </c>
      <c r="I33" s="4"/>
      <c r="J33" s="4"/>
      <c r="K33" s="3"/>
      <c r="L33" s="3"/>
    </row>
    <row r="34" spans="1:12" ht="15" customHeight="1">
      <c r="A34" s="3" t="s">
        <v>16</v>
      </c>
      <c r="B34" s="3" t="s">
        <v>47</v>
      </c>
      <c r="C34" s="11"/>
      <c r="D34" s="11"/>
      <c r="E34" s="11"/>
      <c r="F34" s="11"/>
      <c r="G34" s="11"/>
      <c r="H34" s="11" t="s">
        <v>122</v>
      </c>
      <c r="I34" s="4" t="s">
        <v>48</v>
      </c>
      <c r="J34" s="4"/>
      <c r="K34" s="3"/>
      <c r="L34" s="3"/>
    </row>
    <row r="35" spans="1:12" ht="15" customHeight="1">
      <c r="A35" s="3" t="s">
        <v>13</v>
      </c>
      <c r="B35" s="3" t="s">
        <v>29</v>
      </c>
      <c r="C35" s="11"/>
      <c r="D35" s="11" t="s">
        <v>198</v>
      </c>
      <c r="E35" s="11" t="s">
        <v>182</v>
      </c>
      <c r="F35" s="11" t="s">
        <v>167</v>
      </c>
      <c r="G35" s="11" t="s">
        <v>147</v>
      </c>
      <c r="H35" s="11" t="s">
        <v>126</v>
      </c>
      <c r="I35" s="4"/>
      <c r="J35" s="5">
        <v>8.8078703703703704E-3</v>
      </c>
      <c r="K35" s="5">
        <v>8.8888888888888889E-3</v>
      </c>
      <c r="L35" s="5"/>
    </row>
    <row r="36" spans="1:12" ht="15" customHeight="1">
      <c r="A36" s="3" t="s">
        <v>18</v>
      </c>
      <c r="B36" s="3" t="s">
        <v>31</v>
      </c>
      <c r="C36" s="11"/>
      <c r="D36" s="11"/>
      <c r="E36" s="11"/>
      <c r="F36" s="11"/>
      <c r="G36" s="11"/>
      <c r="H36" s="11" t="s">
        <v>123</v>
      </c>
      <c r="I36" s="4"/>
      <c r="J36" s="5"/>
      <c r="K36" s="5"/>
      <c r="L36" s="5"/>
    </row>
    <row r="37" spans="1:12" ht="15" customHeight="1">
      <c r="A37" s="3" t="s">
        <v>30</v>
      </c>
      <c r="B37" s="3" t="s">
        <v>31</v>
      </c>
      <c r="C37" s="11" t="s">
        <v>256</v>
      </c>
      <c r="D37" s="11"/>
      <c r="E37" s="11" t="s">
        <v>172</v>
      </c>
      <c r="F37" s="11" t="s">
        <v>158</v>
      </c>
      <c r="G37" s="4"/>
      <c r="H37" s="4"/>
      <c r="I37" s="30" t="s">
        <v>32</v>
      </c>
      <c r="J37" s="28">
        <v>7.013888888888889E-3</v>
      </c>
      <c r="K37" s="5">
        <v>7.3726851851851852E-3</v>
      </c>
      <c r="L37" s="5">
        <v>7.0023148148148154E-3</v>
      </c>
    </row>
    <row r="38" spans="1:12" ht="15" customHeight="1">
      <c r="A38" s="3" t="s">
        <v>24</v>
      </c>
      <c r="B38" s="3" t="s">
        <v>82</v>
      </c>
      <c r="C38" s="11"/>
      <c r="D38" s="11"/>
      <c r="E38" s="11"/>
      <c r="F38" s="11"/>
      <c r="G38" s="11" t="s">
        <v>144</v>
      </c>
      <c r="H38" s="11" t="s">
        <v>136</v>
      </c>
      <c r="I38" s="4"/>
      <c r="J38" s="5"/>
      <c r="K38" s="5"/>
      <c r="L38" s="5"/>
    </row>
    <row r="39" spans="1:12" ht="15" customHeight="1">
      <c r="A39" s="3" t="s">
        <v>59</v>
      </c>
      <c r="B39" s="3" t="s">
        <v>83</v>
      </c>
      <c r="C39" s="11"/>
      <c r="D39" s="11"/>
      <c r="E39" s="11" t="s">
        <v>184</v>
      </c>
      <c r="F39" s="11"/>
      <c r="G39" s="11" t="s">
        <v>145</v>
      </c>
      <c r="H39" s="11"/>
      <c r="I39" s="4"/>
      <c r="J39" s="5"/>
      <c r="K39" s="5"/>
      <c r="L39" s="5"/>
    </row>
    <row r="40" spans="1:12" ht="15" customHeight="1">
      <c r="A40" s="3" t="s">
        <v>54</v>
      </c>
      <c r="B40" s="3" t="s">
        <v>55</v>
      </c>
      <c r="C40" s="4"/>
      <c r="D40" s="4"/>
      <c r="E40" s="4"/>
      <c r="F40" s="4"/>
      <c r="G40" s="4"/>
      <c r="H40" s="4"/>
      <c r="I40" s="4" t="s">
        <v>56</v>
      </c>
      <c r="J40" s="4"/>
      <c r="K40" s="3"/>
      <c r="L40" s="3"/>
    </row>
    <row r="41" spans="1:12" ht="15" customHeight="1">
      <c r="A41" s="3" t="s">
        <v>24</v>
      </c>
      <c r="B41" s="3" t="s">
        <v>112</v>
      </c>
      <c r="C41" s="32"/>
      <c r="D41" s="33" t="s">
        <v>188</v>
      </c>
      <c r="E41" s="33" t="s">
        <v>170</v>
      </c>
      <c r="F41" s="32" t="s">
        <v>155</v>
      </c>
      <c r="G41" s="12"/>
      <c r="H41" s="12"/>
      <c r="I41" s="12"/>
      <c r="J41" s="4"/>
      <c r="K41" s="3"/>
      <c r="L41" s="3"/>
    </row>
    <row r="42" spans="1:12" ht="15" customHeight="1">
      <c r="A42" s="3" t="s">
        <v>18</v>
      </c>
      <c r="B42" s="3" t="s">
        <v>45</v>
      </c>
      <c r="C42" s="32"/>
      <c r="D42" s="32" t="s">
        <v>192</v>
      </c>
      <c r="E42" s="32" t="s">
        <v>175</v>
      </c>
      <c r="F42" s="12"/>
      <c r="G42" s="12"/>
      <c r="H42" s="12"/>
      <c r="I42" s="12"/>
      <c r="J42" s="4"/>
      <c r="K42" s="3"/>
      <c r="L42" s="3"/>
    </row>
    <row r="43" spans="1:12" ht="15" customHeight="1">
      <c r="A43" s="3" t="s">
        <v>44</v>
      </c>
      <c r="B43" s="3" t="s">
        <v>45</v>
      </c>
      <c r="C43" s="12"/>
      <c r="D43" s="12"/>
      <c r="E43" s="12"/>
      <c r="F43" s="12"/>
      <c r="G43" s="12"/>
      <c r="H43" s="12"/>
      <c r="I43" s="12" t="s">
        <v>46</v>
      </c>
      <c r="J43" s="4"/>
      <c r="K43" s="3"/>
      <c r="L43" s="3"/>
    </row>
    <row r="44" spans="1:12" ht="15" customHeight="1">
      <c r="A44" s="3" t="s">
        <v>37</v>
      </c>
      <c r="B44" s="3" t="s">
        <v>173</v>
      </c>
      <c r="C44" s="11"/>
      <c r="D44" s="11"/>
      <c r="E44" s="11" t="s">
        <v>174</v>
      </c>
      <c r="F44" s="11"/>
      <c r="G44" s="11"/>
      <c r="H44" s="11"/>
      <c r="I44" s="4"/>
      <c r="J44" s="5"/>
      <c r="K44" s="5"/>
      <c r="L44" s="5"/>
    </row>
    <row r="45" spans="1:12" ht="15" customHeight="1">
      <c r="A45" s="3" t="s">
        <v>24</v>
      </c>
      <c r="B45" s="3" t="s">
        <v>85</v>
      </c>
      <c r="C45" s="11"/>
      <c r="D45" s="11" t="s">
        <v>196</v>
      </c>
      <c r="E45" s="11"/>
      <c r="F45" s="11"/>
      <c r="G45" s="11"/>
      <c r="H45" s="11"/>
      <c r="I45" s="4"/>
      <c r="J45" s="5"/>
      <c r="K45" s="5"/>
      <c r="L45" s="5"/>
    </row>
    <row r="46" spans="1:12" ht="15" customHeight="1">
      <c r="A46" s="3" t="s">
        <v>16</v>
      </c>
      <c r="B46" s="3" t="s">
        <v>113</v>
      </c>
      <c r="C46" s="11"/>
      <c r="D46" s="11"/>
      <c r="E46" s="11"/>
      <c r="F46" s="11"/>
      <c r="G46" s="11"/>
      <c r="H46" s="11" t="s">
        <v>133</v>
      </c>
      <c r="I46" s="4"/>
      <c r="J46" s="5"/>
      <c r="K46" s="5"/>
      <c r="L46" s="5"/>
    </row>
    <row r="47" spans="1:12" ht="15" customHeight="1">
      <c r="A47" s="3" t="s">
        <v>33</v>
      </c>
      <c r="B47" s="3" t="s">
        <v>34</v>
      </c>
      <c r="C47" s="10"/>
      <c r="D47" s="10"/>
      <c r="E47" s="10"/>
      <c r="F47" s="10"/>
      <c r="G47" s="10"/>
      <c r="H47" s="10" t="s">
        <v>118</v>
      </c>
      <c r="I47" s="4"/>
      <c r="J47" s="4"/>
      <c r="K47" s="5">
        <v>7.3379629629629628E-3</v>
      </c>
      <c r="L47" s="5">
        <v>7.0023148148148154E-3</v>
      </c>
    </row>
    <row r="48" spans="1:12" ht="15" customHeight="1">
      <c r="A48" s="3" t="s">
        <v>30</v>
      </c>
      <c r="B48" s="3" t="s">
        <v>179</v>
      </c>
      <c r="C48" s="10" t="s">
        <v>50</v>
      </c>
      <c r="D48" s="10" t="s">
        <v>143</v>
      </c>
      <c r="E48" s="10" t="s">
        <v>180</v>
      </c>
      <c r="F48" s="10"/>
      <c r="G48" s="10"/>
      <c r="H48" s="10"/>
      <c r="I48" s="4"/>
      <c r="J48" s="4"/>
      <c r="K48" s="5"/>
      <c r="L48" s="5"/>
    </row>
    <row r="49" spans="1:12" ht="15" customHeight="1">
      <c r="A49" s="3" t="s">
        <v>35</v>
      </c>
      <c r="B49" s="3" t="s">
        <v>36</v>
      </c>
      <c r="C49" s="4"/>
      <c r="D49" s="4"/>
      <c r="E49" s="4"/>
      <c r="F49" s="4"/>
      <c r="G49" s="4"/>
      <c r="H49" s="4"/>
      <c r="I49" s="4"/>
      <c r="J49" s="5"/>
      <c r="K49" s="5">
        <v>8.1712962962962963E-3</v>
      </c>
      <c r="L49" s="5">
        <v>8.113425925925925E-3</v>
      </c>
    </row>
  </sheetData>
  <sheetProtection selectLockedCells="1" selectUnlockedCells="1"/>
  <mergeCells count="1">
    <mergeCell ref="A3:B3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colorId="8" workbookViewId="0">
      <pane xSplit="2" ySplit="3" topLeftCell="C5" activePane="bottomRight" state="frozen"/>
      <selection pane="topRight" activeCell="C1" sqref="C1"/>
      <selection pane="bottomLeft" activeCell="A10" sqref="A10"/>
      <selection pane="bottomRight" activeCell="H1" sqref="H1"/>
    </sheetView>
  </sheetViews>
  <sheetFormatPr defaultRowHeight="12.75"/>
  <cols>
    <col min="1" max="1" width="3.28515625" style="1" customWidth="1"/>
    <col min="2" max="2" width="13.7109375" style="1" customWidth="1"/>
    <col min="3" max="12" width="8.7109375" style="1" customWidth="1"/>
    <col min="13" max="16384" width="9.140625" style="1"/>
  </cols>
  <sheetData>
    <row r="1" spans="1:12" ht="15">
      <c r="A1" s="6"/>
      <c r="B1" s="7" t="s">
        <v>10</v>
      </c>
      <c r="C1" s="7"/>
      <c r="D1" s="7"/>
      <c r="E1" s="7"/>
      <c r="F1" s="7"/>
      <c r="G1" s="29"/>
      <c r="H1" s="27" t="s">
        <v>204</v>
      </c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3"/>
      <c r="B3" s="3" t="s">
        <v>5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16</v>
      </c>
      <c r="B4" s="3" t="s">
        <v>57</v>
      </c>
      <c r="C4" s="5"/>
      <c r="D4" s="5"/>
      <c r="E4" s="5"/>
      <c r="F4" s="5"/>
      <c r="G4" s="5"/>
      <c r="H4" s="5"/>
      <c r="I4" s="5"/>
      <c r="J4" s="5">
        <v>7.5694444444444446E-3</v>
      </c>
      <c r="K4" s="5"/>
      <c r="L4" s="5"/>
    </row>
    <row r="5" spans="1:12" ht="15">
      <c r="A5" s="3" t="s">
        <v>13</v>
      </c>
      <c r="B5" s="3" t="s">
        <v>43</v>
      </c>
      <c r="C5" s="5"/>
      <c r="D5" s="5">
        <v>7.9745370370370369E-3</v>
      </c>
      <c r="E5" s="5"/>
      <c r="F5" s="5"/>
      <c r="G5" s="5">
        <v>7.789351851851852E-3</v>
      </c>
      <c r="H5" s="5"/>
      <c r="I5" s="5"/>
      <c r="J5" s="5"/>
      <c r="K5" s="5"/>
      <c r="L5" s="5"/>
    </row>
    <row r="6" spans="1:12" ht="15">
      <c r="A6" s="3" t="s">
        <v>16</v>
      </c>
      <c r="B6" s="3" t="s">
        <v>58</v>
      </c>
      <c r="C6" s="5"/>
      <c r="D6" s="5"/>
      <c r="E6" s="5">
        <v>8.5995370370370357E-3</v>
      </c>
      <c r="F6" s="5"/>
      <c r="G6" s="5"/>
      <c r="H6" s="5"/>
      <c r="I6" s="5"/>
      <c r="J6" s="5"/>
      <c r="K6" s="5"/>
      <c r="L6" s="5"/>
    </row>
    <row r="7" spans="1:12" ht="15">
      <c r="A7" s="3" t="s">
        <v>11</v>
      </c>
      <c r="B7" s="3" t="s">
        <v>12</v>
      </c>
      <c r="C7" s="5"/>
      <c r="D7" s="5">
        <v>8.5069444444444437E-3</v>
      </c>
      <c r="E7" s="5"/>
      <c r="F7" s="5"/>
      <c r="G7" s="5">
        <v>8.1481481481481474E-3</v>
      </c>
      <c r="H7" s="5"/>
      <c r="I7" s="5">
        <v>8.2523148148148148E-3</v>
      </c>
      <c r="J7" s="5">
        <v>7.6157407407407415E-3</v>
      </c>
      <c r="K7" s="5">
        <v>7.4537037037037028E-3</v>
      </c>
      <c r="L7" s="5">
        <v>7.4652777777777781E-3</v>
      </c>
    </row>
    <row r="8" spans="1:12" ht="15">
      <c r="A8" s="3" t="s">
        <v>59</v>
      </c>
      <c r="B8" s="3" t="s">
        <v>60</v>
      </c>
      <c r="C8" s="5"/>
      <c r="D8" s="5"/>
      <c r="E8" s="5"/>
      <c r="F8" s="5"/>
      <c r="G8" s="5"/>
      <c r="H8" s="5"/>
      <c r="I8" s="5"/>
      <c r="J8" s="5"/>
      <c r="K8" s="28">
        <v>6.5393518518518517E-3</v>
      </c>
      <c r="L8" s="5"/>
    </row>
    <row r="9" spans="1:12" ht="15">
      <c r="A9" s="3" t="s">
        <v>30</v>
      </c>
      <c r="B9" s="3" t="s">
        <v>61</v>
      </c>
      <c r="C9" s="5"/>
      <c r="D9" s="5"/>
      <c r="E9" s="5"/>
      <c r="F9" s="5"/>
      <c r="G9" s="5"/>
      <c r="H9" s="5"/>
      <c r="I9" s="5"/>
      <c r="J9" s="5">
        <v>7.5694444444444446E-3</v>
      </c>
      <c r="K9" s="5">
        <v>7.3379629629629628E-3</v>
      </c>
      <c r="L9" s="5">
        <v>7.037037037037037E-3</v>
      </c>
    </row>
    <row r="10" spans="1:12" ht="15">
      <c r="A10" s="3" t="s">
        <v>13</v>
      </c>
      <c r="B10" s="3" t="s">
        <v>62</v>
      </c>
      <c r="C10" s="5"/>
      <c r="D10" s="5"/>
      <c r="E10" s="5"/>
      <c r="F10" s="5"/>
      <c r="G10" s="5"/>
      <c r="H10" s="5"/>
      <c r="I10" s="5">
        <v>8.2291666666666659E-3</v>
      </c>
      <c r="J10" s="5"/>
      <c r="K10" s="5">
        <v>8.0092592592592594E-3</v>
      </c>
      <c r="L10" s="5"/>
    </row>
    <row r="11" spans="1:12" ht="15">
      <c r="A11" s="3" t="s">
        <v>30</v>
      </c>
      <c r="B11" s="3" t="s">
        <v>63</v>
      </c>
      <c r="C11" s="5"/>
      <c r="D11" s="28">
        <v>6.9444444444444441E-3</v>
      </c>
      <c r="E11" s="5"/>
      <c r="F11" s="5"/>
      <c r="G11" s="5"/>
      <c r="H11" s="5">
        <v>6.6898148148148142E-3</v>
      </c>
      <c r="I11" s="5">
        <v>6.6087962962962966E-3</v>
      </c>
      <c r="J11" s="5"/>
      <c r="K11" s="5"/>
      <c r="L11" s="28">
        <v>6.3773148148148148E-3</v>
      </c>
    </row>
    <row r="12" spans="1:12" ht="15">
      <c r="A12" s="3" t="s">
        <v>13</v>
      </c>
      <c r="B12" s="3" t="s">
        <v>14</v>
      </c>
      <c r="C12" s="5"/>
      <c r="D12" s="5"/>
      <c r="E12" s="5">
        <v>8.5300925925925926E-3</v>
      </c>
      <c r="F12" s="5">
        <v>8.0092592592592594E-3</v>
      </c>
      <c r="G12" s="5"/>
      <c r="H12" s="5">
        <v>8.4027777777777781E-3</v>
      </c>
      <c r="I12" s="5"/>
      <c r="J12" s="5"/>
      <c r="K12" s="5"/>
      <c r="L12" s="5"/>
    </row>
    <row r="13" spans="1:12" ht="15">
      <c r="A13" s="3" t="s">
        <v>13</v>
      </c>
      <c r="B13" s="3" t="s">
        <v>49</v>
      </c>
      <c r="C13" s="5"/>
      <c r="D13" s="5"/>
      <c r="E13" s="5">
        <v>7.2685185185185188E-3</v>
      </c>
      <c r="F13" s="5"/>
      <c r="G13" s="5"/>
      <c r="H13" s="5">
        <v>7.4884259259259262E-3</v>
      </c>
      <c r="I13" s="5"/>
      <c r="J13" s="5"/>
      <c r="K13" s="5"/>
      <c r="L13" s="5"/>
    </row>
    <row r="14" spans="1:12" ht="15">
      <c r="A14" s="3" t="s">
        <v>22</v>
      </c>
      <c r="B14" s="3" t="s">
        <v>49</v>
      </c>
      <c r="C14" s="5"/>
      <c r="D14" s="5"/>
      <c r="E14" s="5">
        <v>7.8935185185185185E-3</v>
      </c>
      <c r="F14" s="5">
        <v>7.905092592592592E-3</v>
      </c>
      <c r="G14" s="5"/>
      <c r="H14" s="5"/>
      <c r="I14" s="5"/>
      <c r="J14" s="5"/>
      <c r="K14" s="5"/>
      <c r="L14" s="5"/>
    </row>
    <row r="15" spans="1:12" ht="15">
      <c r="A15" s="3" t="s">
        <v>22</v>
      </c>
      <c r="B15" s="3" t="s">
        <v>64</v>
      </c>
      <c r="C15" s="5"/>
      <c r="D15" s="5"/>
      <c r="E15" s="5"/>
      <c r="F15" s="5"/>
      <c r="G15" s="5"/>
      <c r="H15" s="5"/>
      <c r="I15" s="5">
        <v>6.5509259259259262E-3</v>
      </c>
      <c r="J15" s="28">
        <v>6.8055555555555569E-3</v>
      </c>
      <c r="K15" s="5"/>
      <c r="L15" s="5"/>
    </row>
    <row r="16" spans="1:12" ht="15">
      <c r="A16" s="3" t="s">
        <v>22</v>
      </c>
      <c r="B16" s="3" t="s">
        <v>65</v>
      </c>
      <c r="C16" s="5"/>
      <c r="D16" s="5"/>
      <c r="E16" s="5"/>
      <c r="F16" s="5"/>
      <c r="G16" s="5"/>
      <c r="H16" s="5">
        <v>8.4606481481481494E-3</v>
      </c>
      <c r="I16" s="5"/>
      <c r="J16" s="5">
        <v>8.1250000000000003E-3</v>
      </c>
      <c r="K16" s="5"/>
      <c r="L16" s="5"/>
    </row>
    <row r="17" spans="1:12" ht="15">
      <c r="A17" s="3" t="s">
        <v>16</v>
      </c>
      <c r="B17" s="3" t="s">
        <v>17</v>
      </c>
      <c r="C17" s="5">
        <v>7.8240740740740753E-3</v>
      </c>
      <c r="D17" s="5">
        <v>7.6504629629629631E-3</v>
      </c>
      <c r="E17" s="5">
        <v>7.3379629629629628E-3</v>
      </c>
      <c r="F17" s="5">
        <v>7.2222222222222228E-3</v>
      </c>
      <c r="G17" s="5">
        <v>7.3148148148148148E-3</v>
      </c>
      <c r="H17" s="5">
        <v>7.0717592592592594E-3</v>
      </c>
      <c r="I17" s="5">
        <v>7.4305555555555548E-3</v>
      </c>
      <c r="J17" s="5">
        <v>7.0254629629629634E-3</v>
      </c>
      <c r="K17" s="5">
        <v>7.0601851851851841E-3</v>
      </c>
      <c r="L17" s="5"/>
    </row>
    <row r="18" spans="1:12" ht="15">
      <c r="A18" s="3" t="s">
        <v>35</v>
      </c>
      <c r="B18" s="3" t="s">
        <v>66</v>
      </c>
      <c r="C18" s="5"/>
      <c r="D18" s="5"/>
      <c r="E18" s="5"/>
      <c r="F18" s="5"/>
      <c r="G18" s="5"/>
      <c r="H18" s="5"/>
      <c r="I18" s="5">
        <v>7.0254629629629634E-3</v>
      </c>
      <c r="J18" s="5">
        <v>6.9444444444444441E-3</v>
      </c>
      <c r="K18" s="5"/>
      <c r="L18" s="5"/>
    </row>
    <row r="19" spans="1:12" ht="15">
      <c r="A19" s="3" t="s">
        <v>59</v>
      </c>
      <c r="B19" s="3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>
        <v>6.828703703703704E-3</v>
      </c>
    </row>
    <row r="20" spans="1:12" ht="15">
      <c r="A20" s="3" t="s">
        <v>13</v>
      </c>
      <c r="B20" s="3" t="s">
        <v>68</v>
      </c>
      <c r="C20" s="5"/>
      <c r="D20" s="5"/>
      <c r="E20" s="5"/>
      <c r="F20" s="5"/>
      <c r="G20" s="5"/>
      <c r="H20" s="5"/>
      <c r="I20" s="5"/>
      <c r="J20" s="5">
        <v>7.743055555555556E-3</v>
      </c>
      <c r="K20" s="5"/>
      <c r="L20" s="5"/>
    </row>
    <row r="21" spans="1:12" ht="15">
      <c r="A21" s="3" t="s">
        <v>59</v>
      </c>
      <c r="B21" s="3" t="s">
        <v>69</v>
      </c>
      <c r="C21" s="5"/>
      <c r="D21" s="5"/>
      <c r="E21" s="5"/>
      <c r="F21" s="5">
        <v>7.1875000000000003E-3</v>
      </c>
      <c r="G21" s="5">
        <v>7.2106481481481475E-3</v>
      </c>
      <c r="H21" s="5"/>
      <c r="I21" s="5">
        <v>7.1875000000000003E-3</v>
      </c>
      <c r="J21" s="5">
        <v>7.1759259259259259E-3</v>
      </c>
      <c r="K21" s="5">
        <v>7.0949074074074074E-3</v>
      </c>
      <c r="L21" s="5">
        <v>7.2800925925925915E-3</v>
      </c>
    </row>
    <row r="22" spans="1:12" ht="15">
      <c r="A22" s="3" t="s">
        <v>44</v>
      </c>
      <c r="B22" s="3" t="s">
        <v>69</v>
      </c>
      <c r="C22" s="5"/>
      <c r="D22" s="5"/>
      <c r="E22" s="5"/>
      <c r="F22" s="5">
        <v>7.5347222222222213E-3</v>
      </c>
      <c r="G22" s="5"/>
      <c r="H22" s="5"/>
      <c r="I22" s="5"/>
      <c r="J22" s="5"/>
      <c r="K22" s="5"/>
      <c r="L22" s="5"/>
    </row>
    <row r="23" spans="1:12" ht="15">
      <c r="A23" s="3" t="s">
        <v>59</v>
      </c>
      <c r="B23" s="3" t="s">
        <v>70</v>
      </c>
      <c r="C23" s="5"/>
      <c r="D23" s="5"/>
      <c r="E23" s="5"/>
      <c r="F23" s="5"/>
      <c r="G23" s="5"/>
      <c r="H23" s="5"/>
      <c r="I23" s="5"/>
      <c r="J23" s="5"/>
      <c r="K23" s="5">
        <v>8.0787037037037043E-3</v>
      </c>
      <c r="L23" s="5">
        <v>7.951388888888888E-3</v>
      </c>
    </row>
    <row r="24" spans="1:12" ht="15">
      <c r="A24" s="3" t="s">
        <v>22</v>
      </c>
      <c r="B24" s="3" t="s">
        <v>71</v>
      </c>
      <c r="C24" s="5"/>
      <c r="D24" s="5"/>
      <c r="E24" s="5"/>
      <c r="F24" s="5"/>
      <c r="G24" s="5"/>
      <c r="H24" s="5"/>
      <c r="I24" s="5">
        <v>7.0601851851851841E-3</v>
      </c>
      <c r="J24" s="5"/>
      <c r="K24" s="5"/>
      <c r="L24" s="5"/>
    </row>
    <row r="25" spans="1:12" ht="15">
      <c r="A25" s="3" t="s">
        <v>18</v>
      </c>
      <c r="B25" s="3" t="s">
        <v>19</v>
      </c>
      <c r="C25" s="5"/>
      <c r="D25" s="5">
        <v>6.9328703703703696E-3</v>
      </c>
      <c r="E25" s="5">
        <v>6.9560185185185185E-3</v>
      </c>
      <c r="F25" s="5">
        <v>7.3032407407407412E-3</v>
      </c>
      <c r="G25" s="5"/>
      <c r="H25" s="5"/>
      <c r="I25" s="5"/>
      <c r="J25" s="5"/>
      <c r="K25" s="5"/>
      <c r="L25" s="5"/>
    </row>
    <row r="26" spans="1:12" ht="15">
      <c r="A26" s="3" t="s">
        <v>30</v>
      </c>
      <c r="B26" s="3" t="s">
        <v>72</v>
      </c>
      <c r="C26" s="5"/>
      <c r="D26" s="5"/>
      <c r="E26" s="5"/>
      <c r="F26" s="5"/>
      <c r="G26" s="5"/>
      <c r="H26" s="28">
        <v>6.2962962962962964E-3</v>
      </c>
      <c r="I26" s="28">
        <v>6.3657407407407404E-3</v>
      </c>
      <c r="J26" s="5"/>
      <c r="K26" s="5"/>
      <c r="L26" s="5"/>
    </row>
    <row r="27" spans="1:12" ht="15">
      <c r="A27" s="3" t="s">
        <v>22</v>
      </c>
      <c r="B27" s="3" t="s">
        <v>73</v>
      </c>
      <c r="C27" s="5"/>
      <c r="D27" s="5"/>
      <c r="E27" s="5"/>
      <c r="F27" s="5"/>
      <c r="G27" s="5"/>
      <c r="H27" s="5"/>
      <c r="I27" s="5"/>
      <c r="J27" s="5">
        <v>7.8125E-3</v>
      </c>
      <c r="K27" s="5">
        <v>7.719907407407408E-3</v>
      </c>
      <c r="L27" s="5">
        <v>8.1944444444444452E-3</v>
      </c>
    </row>
    <row r="28" spans="1:12" ht="15">
      <c r="A28" s="3" t="s">
        <v>13</v>
      </c>
      <c r="B28" s="3" t="s">
        <v>20</v>
      </c>
      <c r="C28" s="5">
        <v>7.3032407407407412E-3</v>
      </c>
      <c r="D28" s="5">
        <v>7.5578703703703702E-3</v>
      </c>
      <c r="E28" s="5">
        <v>7.3611111111111108E-3</v>
      </c>
      <c r="F28" s="5">
        <v>7.4189814814814813E-3</v>
      </c>
      <c r="G28" s="5"/>
      <c r="H28" s="5"/>
      <c r="I28" s="5"/>
      <c r="J28" s="5"/>
      <c r="K28" s="5"/>
      <c r="L28" s="5"/>
    </row>
    <row r="29" spans="1:12" ht="15">
      <c r="A29" s="3" t="s">
        <v>22</v>
      </c>
      <c r="B29" s="3" t="s">
        <v>23</v>
      </c>
      <c r="C29" s="28">
        <v>6.7129629629629622E-3</v>
      </c>
      <c r="D29" s="5"/>
      <c r="E29" s="28">
        <v>6.9328703703703696E-3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33</v>
      </c>
      <c r="B30" s="3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>
        <v>8.3217592592592596E-3</v>
      </c>
    </row>
    <row r="31" spans="1:12" ht="15">
      <c r="A31" s="3" t="s">
        <v>59</v>
      </c>
      <c r="B31" s="3" t="s">
        <v>76</v>
      </c>
      <c r="C31" s="5"/>
      <c r="D31" s="5"/>
      <c r="E31" s="5"/>
      <c r="F31" s="5"/>
      <c r="G31" s="5"/>
      <c r="H31" s="5">
        <v>8.0902777777777778E-3</v>
      </c>
      <c r="I31" s="5"/>
      <c r="J31" s="5"/>
      <c r="K31" s="5">
        <v>8.1018518518518514E-3</v>
      </c>
      <c r="L31" s="5"/>
    </row>
    <row r="32" spans="1:12" ht="15">
      <c r="A32" s="3" t="s">
        <v>24</v>
      </c>
      <c r="B32" s="3" t="s">
        <v>25</v>
      </c>
      <c r="C32" s="5">
        <v>9.3634259259259261E-3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77</v>
      </c>
      <c r="B33" s="3" t="s">
        <v>78</v>
      </c>
      <c r="C33" s="5"/>
      <c r="D33" s="5"/>
      <c r="E33" s="5"/>
      <c r="F33" s="5"/>
      <c r="G33" s="5"/>
      <c r="H33" s="5"/>
      <c r="I33" s="5"/>
      <c r="J33" s="5"/>
      <c r="K33" s="5">
        <v>6.782407407407408E-3</v>
      </c>
      <c r="L33" s="5"/>
    </row>
    <row r="34" spans="1:12" ht="15">
      <c r="A34" s="3" t="s">
        <v>26</v>
      </c>
      <c r="B34" s="3" t="s">
        <v>27</v>
      </c>
      <c r="C34" s="5"/>
      <c r="D34" s="5"/>
      <c r="E34" s="5"/>
      <c r="F34" s="5"/>
      <c r="G34" s="28">
        <v>6.6550925925925935E-3</v>
      </c>
      <c r="H34" s="5">
        <v>6.7939814814814816E-3</v>
      </c>
      <c r="I34" s="5">
        <v>6.6087962962962966E-3</v>
      </c>
      <c r="J34" s="5"/>
      <c r="K34" s="5"/>
      <c r="L34" s="5"/>
    </row>
    <row r="35" spans="1:12" ht="15">
      <c r="A35" s="3" t="s">
        <v>30</v>
      </c>
      <c r="B35" s="3" t="s">
        <v>79</v>
      </c>
      <c r="C35" s="5"/>
      <c r="D35" s="5"/>
      <c r="E35" s="5"/>
      <c r="F35" s="5"/>
      <c r="G35" s="5">
        <v>7.2106481481481475E-3</v>
      </c>
      <c r="H35" s="5"/>
      <c r="I35" s="5"/>
      <c r="J35" s="5"/>
      <c r="K35" s="5"/>
      <c r="L35" s="5"/>
    </row>
    <row r="36" spans="1:12" ht="15">
      <c r="A36" s="3" t="s">
        <v>16</v>
      </c>
      <c r="B36" s="3" t="s">
        <v>28</v>
      </c>
      <c r="C36" s="5"/>
      <c r="D36" s="5">
        <v>7.1412037037037043E-3</v>
      </c>
      <c r="E36" s="5">
        <v>7.0717592592592594E-3</v>
      </c>
      <c r="F36" s="5">
        <v>7.4999999999999997E-3</v>
      </c>
      <c r="G36" s="5"/>
      <c r="H36" s="5"/>
      <c r="I36" s="5"/>
      <c r="J36" s="5"/>
      <c r="K36" s="5"/>
      <c r="L36" s="5"/>
    </row>
    <row r="37" spans="1:12" ht="15">
      <c r="A37" s="3" t="s">
        <v>18</v>
      </c>
      <c r="B37" s="3" t="s">
        <v>80</v>
      </c>
      <c r="C37" s="5"/>
      <c r="D37" s="5"/>
      <c r="E37" s="5"/>
      <c r="F37" s="5"/>
      <c r="G37" s="5">
        <v>7.2685185185185188E-3</v>
      </c>
      <c r="H37" s="5"/>
      <c r="I37" s="5">
        <v>6.9097222222222225E-3</v>
      </c>
      <c r="J37" s="5"/>
      <c r="K37" s="5"/>
      <c r="L37" s="5"/>
    </row>
    <row r="38" spans="1:12" ht="15">
      <c r="A38" s="3" t="s">
        <v>18</v>
      </c>
      <c r="B38" s="3" t="s">
        <v>31</v>
      </c>
      <c r="C38" s="5"/>
      <c r="D38" s="5"/>
      <c r="E38" s="5">
        <v>7.3263888888888892E-3</v>
      </c>
      <c r="F38" s="5"/>
      <c r="G38" s="5"/>
      <c r="H38" s="5"/>
      <c r="I38" s="5"/>
      <c r="J38" s="5">
        <v>7.6273148148148151E-3</v>
      </c>
      <c r="K38" s="5">
        <v>7.083333333333333E-3</v>
      </c>
      <c r="L38" s="5"/>
    </row>
    <row r="39" spans="1:12" ht="15">
      <c r="A39" s="3" t="s">
        <v>30</v>
      </c>
      <c r="B39" s="3" t="s">
        <v>31</v>
      </c>
      <c r="C39" s="5"/>
      <c r="D39" s="5"/>
      <c r="E39" s="5"/>
      <c r="F39" s="5">
        <v>7.2685185185185188E-3</v>
      </c>
      <c r="G39" s="5">
        <v>7.743055555555556E-3</v>
      </c>
      <c r="H39" s="5">
        <v>7.6388888888888886E-3</v>
      </c>
      <c r="I39" s="5">
        <v>7.6157407407407415E-3</v>
      </c>
      <c r="J39" s="5">
        <v>7.5810185185185182E-3</v>
      </c>
      <c r="K39" s="5"/>
      <c r="L39" s="5"/>
    </row>
    <row r="40" spans="1:12" ht="15">
      <c r="A40" s="3" t="s">
        <v>16</v>
      </c>
      <c r="B40" s="3" t="s">
        <v>81</v>
      </c>
      <c r="C40" s="5"/>
      <c r="D40" s="5"/>
      <c r="E40" s="5"/>
      <c r="F40" s="5"/>
      <c r="G40" s="5">
        <v>6.9328703703703696E-3</v>
      </c>
      <c r="H40" s="5">
        <v>6.9097222222222225E-3</v>
      </c>
      <c r="I40" s="5"/>
      <c r="J40" s="5"/>
      <c r="K40" s="5"/>
      <c r="L40" s="5"/>
    </row>
    <row r="41" spans="1:12" ht="15">
      <c r="A41" s="3" t="s">
        <v>24</v>
      </c>
      <c r="B41" s="3" t="s">
        <v>82</v>
      </c>
      <c r="C41" s="5"/>
      <c r="D41" s="5"/>
      <c r="E41" s="5"/>
      <c r="F41" s="5"/>
      <c r="G41" s="5">
        <v>7.3379629629629628E-3</v>
      </c>
      <c r="H41" s="5">
        <v>7.3032407407407412E-3</v>
      </c>
      <c r="I41" s="5">
        <v>7.8125E-3</v>
      </c>
      <c r="J41" s="5"/>
      <c r="K41" s="5"/>
      <c r="L41" s="5"/>
    </row>
    <row r="42" spans="1:12" ht="15">
      <c r="A42" s="3" t="s">
        <v>59</v>
      </c>
      <c r="B42" s="3" t="s">
        <v>83</v>
      </c>
      <c r="C42" s="5"/>
      <c r="D42" s="5"/>
      <c r="E42" s="5">
        <v>8.4490740740740741E-3</v>
      </c>
      <c r="F42" s="5">
        <v>8.4490740740740741E-3</v>
      </c>
      <c r="G42" s="5"/>
      <c r="H42" s="5">
        <v>7.905092592592592E-3</v>
      </c>
      <c r="I42" s="5"/>
      <c r="J42" s="5"/>
      <c r="K42" s="5"/>
      <c r="L42" s="5"/>
    </row>
    <row r="43" spans="1:12" ht="15">
      <c r="A43" s="3" t="s">
        <v>77</v>
      </c>
      <c r="B43" s="3" t="s">
        <v>55</v>
      </c>
      <c r="C43" s="5">
        <v>9.8958333333333329E-3</v>
      </c>
      <c r="D43" s="5">
        <v>1.0833333333333334E-2</v>
      </c>
      <c r="E43" s="5"/>
      <c r="F43" s="5"/>
      <c r="G43" s="5">
        <v>1.037037037037037E-2</v>
      </c>
      <c r="H43" s="5"/>
      <c r="I43" s="5"/>
      <c r="J43" s="5"/>
      <c r="K43" s="5"/>
      <c r="L43" s="5"/>
    </row>
    <row r="44" spans="1:12" ht="15">
      <c r="A44" s="3" t="s">
        <v>44</v>
      </c>
      <c r="B44" s="3" t="s">
        <v>45</v>
      </c>
      <c r="C44" s="5"/>
      <c r="D44" s="5"/>
      <c r="E44" s="5"/>
      <c r="F44" s="28">
        <v>6.4467592592592597E-3</v>
      </c>
      <c r="G44" s="5"/>
      <c r="H44" s="5">
        <v>6.3425925925925915E-3</v>
      </c>
      <c r="I44" s="5"/>
      <c r="J44" s="5"/>
      <c r="K44" s="5"/>
      <c r="L44" s="5"/>
    </row>
    <row r="45" spans="1:12" ht="15">
      <c r="A45" s="3" t="s">
        <v>18</v>
      </c>
      <c r="B45" s="3" t="s">
        <v>85</v>
      </c>
      <c r="C45" s="5"/>
      <c r="D45" s="5"/>
      <c r="E45" s="5"/>
      <c r="F45" s="5"/>
      <c r="G45" s="5"/>
      <c r="H45" s="5">
        <v>6.6435185185185182E-3</v>
      </c>
      <c r="I45" s="5">
        <v>6.851851851851852E-3</v>
      </c>
      <c r="J45" s="5"/>
      <c r="K45" s="5"/>
      <c r="L45" s="5"/>
    </row>
    <row r="46" spans="1:12" ht="15">
      <c r="A46" s="3" t="s">
        <v>33</v>
      </c>
      <c r="B46" s="3" t="s">
        <v>34</v>
      </c>
      <c r="C46" s="5">
        <v>7.1875000000000003E-3</v>
      </c>
      <c r="D46" s="5">
        <v>7.2222222222222228E-3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colorId="8" workbookViewId="0">
      <pane xSplit="2" ySplit="3" topLeftCell="C4" activePane="bottomRight" state="frozen"/>
      <selection pane="topRight" activeCell="C1" sqref="C1"/>
      <selection pane="bottomLeft" activeCell="A31" sqref="A31"/>
      <selection pane="bottomRight" activeCell="C4" sqref="C4"/>
    </sheetView>
  </sheetViews>
  <sheetFormatPr defaultRowHeight="15"/>
  <cols>
    <col min="1" max="1" width="3.28515625" style="6" customWidth="1"/>
    <col min="2" max="2" width="13.7109375" style="6" customWidth="1"/>
    <col min="3" max="11" width="8.7109375" style="6" customWidth="1"/>
    <col min="12" max="16384" width="9.140625" style="6"/>
  </cols>
  <sheetData>
    <row r="1" spans="1:12" ht="15" customHeight="1">
      <c r="B1" s="7" t="s">
        <v>10</v>
      </c>
      <c r="G1" s="29"/>
      <c r="H1" s="27" t="s">
        <v>204</v>
      </c>
    </row>
    <row r="2" spans="1:12" ht="15" customHeight="1">
      <c r="H2" s="8"/>
    </row>
    <row r="3" spans="1:12" ht="15" customHeight="1">
      <c r="A3" s="3"/>
      <c r="B3" s="3" t="s">
        <v>5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35</v>
      </c>
      <c r="B4" s="3" t="s">
        <v>86</v>
      </c>
      <c r="C4" s="4"/>
      <c r="D4" s="4"/>
      <c r="E4" s="4"/>
      <c r="F4" s="4"/>
      <c r="G4" s="4"/>
      <c r="H4" s="4"/>
      <c r="I4" s="4"/>
      <c r="J4" s="4"/>
      <c r="K4" s="4"/>
      <c r="L4" s="5">
        <v>7.7662037037037031E-3</v>
      </c>
    </row>
    <row r="5" spans="1:12" ht="15" customHeight="1">
      <c r="A5" s="3" t="s">
        <v>30</v>
      </c>
      <c r="B5" s="3" t="s">
        <v>87</v>
      </c>
      <c r="C5" s="5"/>
      <c r="D5" s="5"/>
      <c r="E5" s="5"/>
      <c r="F5" s="5"/>
      <c r="G5" s="28">
        <v>6.1805555555555563E-3</v>
      </c>
      <c r="H5" s="5"/>
      <c r="I5" s="5"/>
      <c r="J5" s="5"/>
      <c r="K5" s="5"/>
      <c r="L5" s="5"/>
    </row>
    <row r="6" spans="1:12" ht="15" customHeight="1">
      <c r="A6" s="3" t="s">
        <v>30</v>
      </c>
      <c r="B6" s="3" t="s">
        <v>88</v>
      </c>
      <c r="C6" s="5"/>
      <c r="D6" s="5"/>
      <c r="E6" s="5"/>
      <c r="F6" s="5"/>
      <c r="G6" s="5">
        <v>7.2453703703703708E-3</v>
      </c>
      <c r="H6" s="5"/>
      <c r="I6" s="5"/>
      <c r="J6" s="5"/>
      <c r="K6" s="5"/>
      <c r="L6" s="5"/>
    </row>
    <row r="7" spans="1:12" ht="15" customHeight="1">
      <c r="A7" s="3" t="s">
        <v>35</v>
      </c>
      <c r="B7" s="3" t="s">
        <v>89</v>
      </c>
      <c r="C7" s="5"/>
      <c r="D7" s="5"/>
      <c r="E7" s="5"/>
      <c r="F7" s="5"/>
      <c r="G7" s="5"/>
      <c r="H7" s="5"/>
      <c r="I7" s="5"/>
      <c r="J7" s="5"/>
      <c r="K7" s="5"/>
      <c r="L7" s="5">
        <v>6.2268518518518515E-3</v>
      </c>
    </row>
    <row r="8" spans="1:12" ht="15" customHeight="1">
      <c r="A8" s="3" t="s">
        <v>11</v>
      </c>
      <c r="B8" s="3" t="s">
        <v>12</v>
      </c>
      <c r="C8" s="5"/>
      <c r="D8" s="5">
        <v>7.2685185185185188E-3</v>
      </c>
      <c r="E8" s="5">
        <v>7.2685185185185188E-3</v>
      </c>
      <c r="F8" s="5">
        <v>7.0949074074074074E-3</v>
      </c>
      <c r="G8" s="5">
        <v>7.3263888888888892E-3</v>
      </c>
      <c r="H8" s="5"/>
      <c r="I8" s="5"/>
      <c r="J8" s="5"/>
      <c r="K8" s="5">
        <v>7.0601851851851841E-3</v>
      </c>
      <c r="L8" s="5">
        <v>6.7708333333333336E-3</v>
      </c>
    </row>
    <row r="9" spans="1:12" ht="15" customHeight="1">
      <c r="A9" s="3" t="s">
        <v>59</v>
      </c>
      <c r="B9" s="3" t="s">
        <v>60</v>
      </c>
      <c r="C9" s="5"/>
      <c r="D9" s="5"/>
      <c r="E9" s="5">
        <v>6.7476851851851856E-3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30</v>
      </c>
      <c r="B10" s="3" t="s">
        <v>61</v>
      </c>
      <c r="C10" s="5">
        <v>7.2106481481481475E-3</v>
      </c>
      <c r="D10" s="5">
        <v>6.828703703703704E-3</v>
      </c>
      <c r="E10" s="5"/>
      <c r="F10" s="5"/>
      <c r="G10" s="5">
        <v>7.0486111111111105E-3</v>
      </c>
      <c r="H10" s="5"/>
      <c r="I10" s="5">
        <v>6.7013888888888887E-3</v>
      </c>
      <c r="J10" s="5">
        <v>7.037037037037037E-3</v>
      </c>
      <c r="K10" s="5">
        <v>6.7708333333333336E-3</v>
      </c>
      <c r="L10" s="5">
        <v>6.6898148148148142E-3</v>
      </c>
    </row>
    <row r="11" spans="1:12" ht="15" customHeight="1">
      <c r="A11" s="3" t="s">
        <v>13</v>
      </c>
      <c r="B11" s="3" t="s">
        <v>62</v>
      </c>
      <c r="C11" s="5"/>
      <c r="D11" s="5">
        <v>7.7777777777777767E-3</v>
      </c>
      <c r="E11" s="5">
        <v>7.8125E-3</v>
      </c>
      <c r="F11" s="5">
        <v>7.4652777777777781E-3</v>
      </c>
      <c r="G11" s="5">
        <v>7.3611111111111108E-3</v>
      </c>
      <c r="H11" s="5">
        <v>7.5810185185185182E-3</v>
      </c>
      <c r="I11" s="5"/>
      <c r="J11" s="5">
        <v>7.083333333333333E-3</v>
      </c>
      <c r="K11" s="5">
        <v>6.9097222222222225E-3</v>
      </c>
      <c r="L11" s="5">
        <v>7.1643518518518514E-3</v>
      </c>
    </row>
    <row r="12" spans="1:12" ht="15" customHeight="1">
      <c r="A12" s="3" t="s">
        <v>30</v>
      </c>
      <c r="B12" s="3" t="s">
        <v>63</v>
      </c>
      <c r="C12" s="5"/>
      <c r="D12" s="5"/>
      <c r="E12" s="5"/>
      <c r="F12" s="5"/>
      <c r="G12" s="5"/>
      <c r="H12" s="28">
        <v>5.9953703703703697E-3</v>
      </c>
      <c r="I12" s="5">
        <v>6.145833333333333E-3</v>
      </c>
      <c r="J12" s="5">
        <v>6.0069444444444441E-3</v>
      </c>
      <c r="K12" s="28">
        <v>6.0648148148148145E-3</v>
      </c>
      <c r="L12" s="5">
        <v>5.9143518518518521E-3</v>
      </c>
    </row>
    <row r="13" spans="1:12" ht="15" customHeight="1">
      <c r="A13" s="3" t="s">
        <v>30</v>
      </c>
      <c r="B13" s="3" t="s">
        <v>90</v>
      </c>
      <c r="C13" s="5"/>
      <c r="D13" s="5"/>
      <c r="E13" s="5"/>
      <c r="F13" s="5"/>
      <c r="G13" s="5"/>
      <c r="H13" s="5"/>
      <c r="I13" s="5">
        <v>6.6782407407407415E-3</v>
      </c>
      <c r="J13" s="5">
        <v>6.6435185185185182E-3</v>
      </c>
      <c r="K13" s="5"/>
      <c r="L13" s="5">
        <v>6.4351851851851861E-3</v>
      </c>
    </row>
    <row r="14" spans="1:12" ht="15" customHeight="1">
      <c r="A14" s="3" t="s">
        <v>13</v>
      </c>
      <c r="B14" s="3" t="s">
        <v>14</v>
      </c>
      <c r="C14" s="5"/>
      <c r="D14" s="5"/>
      <c r="E14" s="5"/>
      <c r="F14" s="5"/>
      <c r="G14" s="5"/>
      <c r="H14" s="5"/>
      <c r="I14" s="5"/>
      <c r="J14" s="5">
        <v>7.4768518518518526E-3</v>
      </c>
      <c r="K14" s="5"/>
      <c r="L14" s="5"/>
    </row>
    <row r="15" spans="1:12" ht="15" customHeight="1">
      <c r="A15" s="3" t="s">
        <v>44</v>
      </c>
      <c r="B15" s="3" t="s">
        <v>91</v>
      </c>
      <c r="C15" s="5"/>
      <c r="D15" s="5"/>
      <c r="E15" s="5"/>
      <c r="F15" s="5"/>
      <c r="G15" s="5"/>
      <c r="H15" s="5"/>
      <c r="I15" s="5">
        <v>6.5162037037037037E-3</v>
      </c>
      <c r="J15" s="5">
        <v>6.5046296296296302E-3</v>
      </c>
      <c r="K15" s="5"/>
      <c r="L15" s="5"/>
    </row>
    <row r="16" spans="1:12" ht="15" customHeight="1">
      <c r="A16" s="3" t="s">
        <v>22</v>
      </c>
      <c r="B16" s="3" t="s">
        <v>65</v>
      </c>
      <c r="C16" s="5">
        <v>7.7314814814814815E-3</v>
      </c>
      <c r="D16" s="5">
        <v>7.8009259259259256E-3</v>
      </c>
      <c r="E16" s="5"/>
      <c r="F16" s="5">
        <v>7.2800925925925915E-3</v>
      </c>
      <c r="G16" s="5"/>
      <c r="H16" s="5"/>
      <c r="I16" s="5"/>
      <c r="J16" s="5"/>
      <c r="K16" s="5"/>
      <c r="L16" s="5"/>
    </row>
    <row r="17" spans="1:12" ht="15" customHeight="1">
      <c r="A17" s="3" t="s">
        <v>75</v>
      </c>
      <c r="B17" s="3" t="s">
        <v>92</v>
      </c>
      <c r="C17" s="5"/>
      <c r="D17" s="5"/>
      <c r="E17" s="5"/>
      <c r="F17" s="5"/>
      <c r="G17" s="5"/>
      <c r="H17" s="5"/>
      <c r="I17" s="5"/>
      <c r="J17" s="5"/>
      <c r="K17" s="5">
        <v>6.782407407407408E-3</v>
      </c>
      <c r="L17" s="5"/>
    </row>
    <row r="18" spans="1:12" ht="15" customHeight="1">
      <c r="A18" s="3" t="s">
        <v>35</v>
      </c>
      <c r="B18" s="3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>
        <v>7.3611111111111108E-3</v>
      </c>
    </row>
    <row r="19" spans="1:12" ht="15" customHeight="1">
      <c r="A19" s="3" t="s">
        <v>51</v>
      </c>
      <c r="B19" s="3" t="s">
        <v>94</v>
      </c>
      <c r="C19" s="5"/>
      <c r="D19" s="5">
        <v>6.5509259259259262E-3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33</v>
      </c>
      <c r="B20" s="3" t="s">
        <v>17</v>
      </c>
      <c r="C20" s="5"/>
      <c r="D20" s="5"/>
      <c r="E20" s="5"/>
      <c r="F20" s="5"/>
      <c r="G20" s="5"/>
      <c r="H20" s="5"/>
      <c r="I20" s="5"/>
      <c r="J20" s="28">
        <v>5.9953703703703697E-3</v>
      </c>
      <c r="K20" s="5">
        <v>6.0995370370370361E-3</v>
      </c>
      <c r="L20" s="5"/>
    </row>
    <row r="21" spans="1:12" ht="15" customHeight="1">
      <c r="A21" s="3" t="s">
        <v>16</v>
      </c>
      <c r="B21" s="3" t="s">
        <v>17</v>
      </c>
      <c r="C21" s="5">
        <v>6.9097222222222225E-3</v>
      </c>
      <c r="D21" s="5">
        <v>6.782407407407408E-3</v>
      </c>
      <c r="E21" s="5"/>
      <c r="F21" s="5">
        <v>7.083333333333333E-3</v>
      </c>
      <c r="G21" s="5"/>
      <c r="H21" s="5"/>
      <c r="I21" s="5"/>
      <c r="J21" s="5"/>
      <c r="K21" s="5"/>
      <c r="L21" s="5"/>
    </row>
    <row r="22" spans="1:12" ht="15" customHeight="1">
      <c r="A22" s="3" t="s">
        <v>59</v>
      </c>
      <c r="B22" s="3" t="s">
        <v>67</v>
      </c>
      <c r="C22" s="5"/>
      <c r="D22" s="5"/>
      <c r="E22" s="5">
        <v>6.3657407407407404E-3</v>
      </c>
      <c r="F22" s="5">
        <v>6.4814814814814813E-3</v>
      </c>
      <c r="G22" s="5">
        <v>6.2037037037037043E-3</v>
      </c>
      <c r="H22" s="5"/>
      <c r="I22" s="5"/>
      <c r="J22" s="5"/>
      <c r="K22" s="5"/>
      <c r="L22" s="5"/>
    </row>
    <row r="23" spans="1:12" ht="15" customHeight="1">
      <c r="A23" s="3" t="s">
        <v>13</v>
      </c>
      <c r="B23" s="3" t="s">
        <v>68</v>
      </c>
      <c r="C23" s="5"/>
      <c r="D23" s="5"/>
      <c r="E23" s="28">
        <v>6.3310185185185197E-3</v>
      </c>
      <c r="F23" s="5"/>
      <c r="G23" s="5">
        <v>6.7939814814814816E-3</v>
      </c>
      <c r="H23" s="5"/>
      <c r="I23" s="5">
        <v>6.3310185185185197E-3</v>
      </c>
      <c r="J23" s="5"/>
      <c r="K23" s="5">
        <v>6.0879629629629643E-3</v>
      </c>
      <c r="L23" s="5">
        <v>6.4930555555555549E-3</v>
      </c>
    </row>
    <row r="24" spans="1:12" ht="15" customHeight="1">
      <c r="A24" s="3" t="s">
        <v>35</v>
      </c>
      <c r="B24" s="3" t="s">
        <v>95</v>
      </c>
      <c r="C24" s="5"/>
      <c r="D24" s="5"/>
      <c r="E24" s="5"/>
      <c r="F24" s="5">
        <v>7.951388888888888E-3</v>
      </c>
      <c r="G24" s="5"/>
      <c r="H24" s="5"/>
      <c r="I24" s="5"/>
      <c r="J24" s="5"/>
      <c r="K24" s="5"/>
      <c r="L24" s="5"/>
    </row>
    <row r="25" spans="1:12" ht="15" customHeight="1">
      <c r="A25" s="3" t="s">
        <v>59</v>
      </c>
      <c r="B25" s="3" t="s">
        <v>69</v>
      </c>
      <c r="C25" s="5">
        <v>7.6273148148148151E-3</v>
      </c>
      <c r="D25" s="5"/>
      <c r="E25" s="5">
        <v>7.0949074074074074E-3</v>
      </c>
      <c r="F25" s="5">
        <v>7.2106481481481475E-3</v>
      </c>
      <c r="G25" s="5">
        <v>7.2453703703703708E-3</v>
      </c>
      <c r="H25" s="5"/>
      <c r="I25" s="5">
        <v>7.6041666666666662E-3</v>
      </c>
      <c r="J25" s="5"/>
      <c r="K25" s="5">
        <v>7.2106481481481475E-3</v>
      </c>
      <c r="L25" s="5">
        <v>7.1296296296296307E-3</v>
      </c>
    </row>
    <row r="26" spans="1:12" ht="15" customHeight="1">
      <c r="A26" s="3" t="s">
        <v>59</v>
      </c>
      <c r="B26" s="3" t="s">
        <v>70</v>
      </c>
      <c r="C26" s="5">
        <v>8.0902777777777778E-3</v>
      </c>
      <c r="D26" s="5">
        <v>7.8356481481481489E-3</v>
      </c>
      <c r="E26" s="5">
        <v>7.858796296296296E-3</v>
      </c>
      <c r="F26" s="5">
        <v>8.0902777777777778E-3</v>
      </c>
      <c r="G26" s="5"/>
      <c r="H26" s="5">
        <v>7.905092592592592E-3</v>
      </c>
      <c r="I26" s="5"/>
      <c r="J26" s="5"/>
      <c r="K26" s="5">
        <v>6.5624999999999998E-3</v>
      </c>
      <c r="L26" s="5">
        <v>7.3379629629629628E-3</v>
      </c>
    </row>
    <row r="27" spans="1:12" ht="15" customHeight="1">
      <c r="A27" s="3" t="s">
        <v>13</v>
      </c>
      <c r="B27" s="3" t="s">
        <v>71</v>
      </c>
      <c r="C27" s="5"/>
      <c r="D27" s="5">
        <v>7.6504629629629631E-3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51</v>
      </c>
      <c r="B28" s="3" t="s">
        <v>96</v>
      </c>
      <c r="C28" s="5"/>
      <c r="D28" s="5"/>
      <c r="E28" s="5"/>
      <c r="F28" s="5"/>
      <c r="G28" s="5"/>
      <c r="H28" s="5"/>
      <c r="I28" s="5"/>
      <c r="J28" s="5">
        <v>9.1666666666666667E-3</v>
      </c>
      <c r="K28" s="5"/>
      <c r="L28" s="5"/>
    </row>
    <row r="29" spans="1:12" ht="15" customHeight="1">
      <c r="A29" s="3" t="s">
        <v>22</v>
      </c>
      <c r="B29" s="3" t="s">
        <v>73</v>
      </c>
      <c r="C29" s="5">
        <v>7.6273148148148151E-3</v>
      </c>
      <c r="D29" s="5">
        <v>7.6620370370370366E-3</v>
      </c>
      <c r="E29" s="5"/>
      <c r="F29" s="5">
        <v>7.2222222222222228E-3</v>
      </c>
      <c r="G29" s="5"/>
      <c r="H29" s="5">
        <v>7.3726851851851861E-3</v>
      </c>
      <c r="I29" s="5"/>
      <c r="J29" s="5"/>
      <c r="K29" s="5"/>
      <c r="L29" s="5"/>
    </row>
    <row r="30" spans="1:12" ht="15" customHeight="1">
      <c r="A30" s="3" t="s">
        <v>24</v>
      </c>
      <c r="B30" s="3" t="s">
        <v>97</v>
      </c>
      <c r="C30" s="5"/>
      <c r="D30" s="5"/>
      <c r="E30" s="5"/>
      <c r="F30" s="5"/>
      <c r="G30" s="5"/>
      <c r="H30" s="5"/>
      <c r="I30" s="5">
        <v>6.9791666666666674E-3</v>
      </c>
      <c r="J30" s="5"/>
      <c r="K30" s="5"/>
      <c r="L30" s="5"/>
    </row>
    <row r="31" spans="1:12" ht="15" customHeight="1">
      <c r="A31" s="3" t="s">
        <v>13</v>
      </c>
      <c r="B31" s="3" t="s">
        <v>98</v>
      </c>
      <c r="C31" s="5"/>
      <c r="D31" s="5"/>
      <c r="E31" s="5">
        <v>7.5115740740740742E-3</v>
      </c>
      <c r="F31" s="5">
        <v>7.789351851851852E-3</v>
      </c>
      <c r="G31" s="5"/>
      <c r="H31" s="5"/>
      <c r="I31" s="5"/>
      <c r="J31" s="5"/>
      <c r="K31" s="5"/>
      <c r="L31" s="5"/>
    </row>
    <row r="32" spans="1:12" ht="15" customHeight="1">
      <c r="A32" s="3" t="s">
        <v>33</v>
      </c>
      <c r="B32" s="3" t="s">
        <v>74</v>
      </c>
      <c r="C32" s="5">
        <v>8.7152777777777784E-3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75</v>
      </c>
      <c r="B33" s="3" t="s">
        <v>76</v>
      </c>
      <c r="C33" s="5"/>
      <c r="D33" s="5"/>
      <c r="E33" s="5"/>
      <c r="F33" s="5"/>
      <c r="G33" s="5"/>
      <c r="H33" s="5"/>
      <c r="I33" s="5"/>
      <c r="J33" s="5"/>
      <c r="K33" s="5">
        <v>6.875E-3</v>
      </c>
      <c r="L33" s="5">
        <v>6.4583333333333333E-3</v>
      </c>
    </row>
    <row r="34" spans="1:12" ht="15" customHeight="1">
      <c r="A34" s="3" t="s">
        <v>59</v>
      </c>
      <c r="B34" s="3" t="s">
        <v>76</v>
      </c>
      <c r="C34" s="5"/>
      <c r="D34" s="5"/>
      <c r="E34" s="5">
        <v>7.5347222222222213E-3</v>
      </c>
      <c r="F34" s="5"/>
      <c r="G34" s="5"/>
      <c r="H34" s="5"/>
      <c r="I34" s="5"/>
      <c r="J34" s="5"/>
      <c r="K34" s="5">
        <v>6.3310185185185197E-3</v>
      </c>
      <c r="L34" s="5">
        <v>6.3657407407407404E-3</v>
      </c>
    </row>
    <row r="35" spans="1:12" ht="15" customHeight="1">
      <c r="A35" s="3" t="s">
        <v>44</v>
      </c>
      <c r="B35" s="3" t="s">
        <v>99</v>
      </c>
      <c r="C35" s="5"/>
      <c r="D35" s="5">
        <v>6.5972222222222222E-3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59</v>
      </c>
      <c r="B36" s="3" t="s">
        <v>25</v>
      </c>
      <c r="C36" s="5"/>
      <c r="D36" s="5"/>
      <c r="E36" s="5"/>
      <c r="F36" s="5"/>
      <c r="G36" s="5"/>
      <c r="H36" s="5">
        <v>6.2962962962962964E-3</v>
      </c>
      <c r="I36" s="5">
        <v>6.2731481481481484E-3</v>
      </c>
      <c r="J36" s="5"/>
      <c r="K36" s="5">
        <v>6.4583333333333333E-3</v>
      </c>
      <c r="L36" s="5">
        <v>6.4467592592592597E-3</v>
      </c>
    </row>
    <row r="37" spans="1:12" ht="15" customHeight="1">
      <c r="A37" s="3" t="s">
        <v>16</v>
      </c>
      <c r="B37" s="3" t="s">
        <v>100</v>
      </c>
      <c r="C37" s="5"/>
      <c r="D37" s="5"/>
      <c r="E37" s="5"/>
      <c r="F37" s="5"/>
      <c r="G37" s="5">
        <v>6.7476851851851856E-3</v>
      </c>
      <c r="H37" s="5"/>
      <c r="I37" s="5"/>
      <c r="J37" s="5"/>
      <c r="K37" s="5"/>
      <c r="L37" s="28">
        <v>5.7754629629629623E-3</v>
      </c>
    </row>
    <row r="38" spans="1:12" ht="15" customHeight="1">
      <c r="A38" s="3" t="s">
        <v>75</v>
      </c>
      <c r="B38" s="3" t="s">
        <v>101</v>
      </c>
      <c r="C38" s="5"/>
      <c r="D38" s="5"/>
      <c r="E38" s="5"/>
      <c r="F38" s="5"/>
      <c r="G38" s="5">
        <v>8.1944444444444452E-3</v>
      </c>
      <c r="H38" s="5"/>
      <c r="I38" s="5"/>
      <c r="J38" s="5"/>
      <c r="K38" s="5"/>
      <c r="L38" s="5"/>
    </row>
    <row r="39" spans="1:12" ht="15" customHeight="1">
      <c r="A39" s="3" t="s">
        <v>77</v>
      </c>
      <c r="B39" s="3" t="s">
        <v>78</v>
      </c>
      <c r="C39" s="28">
        <v>6.5509259259259262E-3</v>
      </c>
      <c r="D39" s="5">
        <v>6.3541666666666668E-3</v>
      </c>
      <c r="E39" s="5">
        <v>6.6087962962962966E-3</v>
      </c>
      <c r="F39" s="5">
        <v>6.5046296296296302E-3</v>
      </c>
      <c r="G39" s="5">
        <v>6.5509259259259262E-3</v>
      </c>
      <c r="H39" s="5"/>
      <c r="I39" s="5">
        <v>6.4351851851851861E-3</v>
      </c>
      <c r="J39" s="5">
        <v>6.5856481481481469E-3</v>
      </c>
      <c r="K39" s="5">
        <v>6.4004629629629628E-3</v>
      </c>
      <c r="L39" s="5">
        <v>6.6435185185185182E-3</v>
      </c>
    </row>
    <row r="40" spans="1:12" ht="15" customHeight="1">
      <c r="A40" s="3" t="s">
        <v>75</v>
      </c>
      <c r="B40" s="3" t="s">
        <v>102</v>
      </c>
      <c r="C40" s="5"/>
      <c r="D40" s="5">
        <v>7.1990740740740739E-3</v>
      </c>
      <c r="E40" s="5">
        <v>7.7083333333333335E-3</v>
      </c>
      <c r="F40" s="5"/>
      <c r="G40" s="5">
        <v>7.3842592592592597E-3</v>
      </c>
      <c r="H40" s="5">
        <v>7.2222222222222228E-3</v>
      </c>
      <c r="I40" s="5"/>
      <c r="J40" s="5">
        <v>7.1412037037037043E-3</v>
      </c>
      <c r="K40" s="5"/>
      <c r="L40" s="5"/>
    </row>
    <row r="41" spans="1:12" ht="15" customHeight="1">
      <c r="A41" s="3" t="s">
        <v>35</v>
      </c>
      <c r="B41" s="3" t="s">
        <v>103</v>
      </c>
      <c r="C41" s="5"/>
      <c r="D41" s="5"/>
      <c r="E41" s="5"/>
      <c r="F41" s="5"/>
      <c r="G41" s="5"/>
      <c r="H41" s="5"/>
      <c r="I41" s="5"/>
      <c r="J41" s="5"/>
      <c r="K41" s="5"/>
      <c r="L41" s="5">
        <v>7.2569444444444443E-3</v>
      </c>
    </row>
    <row r="42" spans="1:12" ht="15" customHeight="1">
      <c r="A42" s="3" t="s">
        <v>18</v>
      </c>
      <c r="B42" s="3" t="s">
        <v>104</v>
      </c>
      <c r="C42" s="5"/>
      <c r="D42" s="5"/>
      <c r="E42" s="5"/>
      <c r="F42" s="5"/>
      <c r="G42" s="5"/>
      <c r="H42" s="5"/>
      <c r="I42" s="5"/>
      <c r="J42" s="5"/>
      <c r="K42" s="5"/>
      <c r="L42" s="5">
        <v>7.5694444444444446E-3</v>
      </c>
    </row>
    <row r="43" spans="1:12" ht="15" customHeight="1">
      <c r="A43" s="3" t="s">
        <v>59</v>
      </c>
      <c r="B43" s="3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>
        <v>6.8634259259259256E-3</v>
      </c>
    </row>
    <row r="44" spans="1:12" ht="15" customHeight="1">
      <c r="A44" s="3" t="s">
        <v>18</v>
      </c>
      <c r="B44" s="3" t="s">
        <v>80</v>
      </c>
      <c r="C44" s="5">
        <v>6.6435185185185182E-3</v>
      </c>
      <c r="D44" s="5">
        <v>6.5162037037037037E-3</v>
      </c>
      <c r="E44" s="5">
        <v>6.4930555555555549E-3</v>
      </c>
      <c r="F44" s="28">
        <v>6.3541666666666668E-3</v>
      </c>
      <c r="G44" s="5"/>
      <c r="H44" s="5">
        <v>6.4351851851851861E-3</v>
      </c>
      <c r="I44" s="5"/>
      <c r="J44" s="5">
        <v>6.4467592592592597E-3</v>
      </c>
      <c r="K44" s="5">
        <v>6.6782407407407415E-3</v>
      </c>
      <c r="L44" s="5">
        <v>6.4004629629629628E-3</v>
      </c>
    </row>
    <row r="45" spans="1:12" ht="15" customHeight="1">
      <c r="A45" s="3" t="s">
        <v>22</v>
      </c>
      <c r="B45" s="3" t="s">
        <v>106</v>
      </c>
      <c r="C45" s="5"/>
      <c r="D45" s="5"/>
      <c r="E45" s="5"/>
      <c r="F45" s="5"/>
      <c r="G45" s="5"/>
      <c r="H45" s="5"/>
      <c r="I45" s="5">
        <v>6.8865740740740736E-3</v>
      </c>
      <c r="J45" s="5"/>
      <c r="K45" s="5"/>
      <c r="L45" s="5"/>
    </row>
    <row r="46" spans="1:12" ht="15" customHeight="1">
      <c r="A46" s="3" t="s">
        <v>13</v>
      </c>
      <c r="B46" s="3" t="s">
        <v>107</v>
      </c>
      <c r="C46" s="5"/>
      <c r="D46" s="5"/>
      <c r="E46" s="5"/>
      <c r="F46" s="5">
        <v>6.8402777777777776E-3</v>
      </c>
      <c r="G46" s="5">
        <v>6.7476851851851856E-3</v>
      </c>
      <c r="H46" s="5">
        <v>6.875E-3</v>
      </c>
      <c r="I46" s="5">
        <v>6.5972222222222222E-3</v>
      </c>
      <c r="J46" s="5">
        <v>6.6782407407407415E-3</v>
      </c>
      <c r="K46" s="5">
        <v>6.7592592592592591E-3</v>
      </c>
      <c r="L46" s="5"/>
    </row>
    <row r="47" spans="1:12" ht="15" customHeight="1">
      <c r="A47" s="3" t="s">
        <v>13</v>
      </c>
      <c r="B47" s="3" t="s">
        <v>108</v>
      </c>
      <c r="C47" s="5"/>
      <c r="D47" s="5"/>
      <c r="E47" s="5"/>
      <c r="F47" s="5"/>
      <c r="G47" s="5"/>
      <c r="H47" s="5"/>
      <c r="I47" s="5">
        <v>7.7662037037037031E-3</v>
      </c>
      <c r="J47" s="5"/>
      <c r="K47" s="5"/>
      <c r="L47" s="5"/>
    </row>
    <row r="48" spans="1:12" ht="15" customHeight="1">
      <c r="A48" s="3" t="s">
        <v>30</v>
      </c>
      <c r="B48" s="3" t="s">
        <v>109</v>
      </c>
      <c r="C48" s="5"/>
      <c r="D48" s="5"/>
      <c r="E48" s="5"/>
      <c r="F48" s="5"/>
      <c r="G48" s="5"/>
      <c r="H48" s="5"/>
      <c r="I48" s="5"/>
      <c r="J48" s="5"/>
      <c r="K48" s="5"/>
      <c r="L48" s="5">
        <v>7.8703703703703713E-3</v>
      </c>
    </row>
    <row r="49" spans="1:12" ht="15" customHeight="1">
      <c r="A49" s="3" t="s">
        <v>13</v>
      </c>
      <c r="B49" s="3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>
        <v>6.8402777777777776E-3</v>
      </c>
    </row>
    <row r="50" spans="1:12" ht="15" customHeight="1">
      <c r="A50" s="3" t="s">
        <v>18</v>
      </c>
      <c r="B50" s="3" t="s">
        <v>31</v>
      </c>
      <c r="C50" s="5"/>
      <c r="D50" s="5">
        <v>7.3495370370370372E-3</v>
      </c>
      <c r="E50" s="5"/>
      <c r="F50" s="5"/>
      <c r="G50" s="5">
        <v>6.5046296296296302E-3</v>
      </c>
      <c r="H50" s="5"/>
      <c r="I50" s="5"/>
      <c r="J50" s="5">
        <v>6.5162037037037037E-3</v>
      </c>
      <c r="K50" s="5">
        <v>6.3657407407407404E-3</v>
      </c>
      <c r="L50" s="5">
        <v>6.7129629629629622E-3</v>
      </c>
    </row>
    <row r="51" spans="1:12" ht="15" customHeight="1">
      <c r="A51" s="3" t="s">
        <v>13</v>
      </c>
      <c r="B51" s="3" t="s">
        <v>110</v>
      </c>
      <c r="C51" s="5"/>
      <c r="D51" s="5"/>
      <c r="E51" s="5"/>
      <c r="F51" s="5"/>
      <c r="G51" s="5"/>
      <c r="H51" s="5"/>
      <c r="I51" s="5"/>
      <c r="J51" s="5"/>
      <c r="K51" s="5"/>
      <c r="L51" s="5">
        <v>6.9097222222222225E-3</v>
      </c>
    </row>
    <row r="52" spans="1:12" ht="15" customHeight="1">
      <c r="A52" s="3" t="s">
        <v>59</v>
      </c>
      <c r="B52" s="3" t="s">
        <v>83</v>
      </c>
      <c r="C52" s="5"/>
      <c r="D52" s="5">
        <v>7.3958333333333341E-3</v>
      </c>
      <c r="E52" s="5"/>
      <c r="F52" s="5">
        <v>7.0717592592592594E-3</v>
      </c>
      <c r="G52" s="5"/>
      <c r="H52" s="5">
        <v>7.1527777777777787E-3</v>
      </c>
      <c r="I52" s="5">
        <v>7.1527777777777787E-3</v>
      </c>
      <c r="J52" s="5">
        <v>6.9907407407407409E-3</v>
      </c>
      <c r="K52" s="5">
        <v>7.0486111111111105E-3</v>
      </c>
      <c r="L52" s="5">
        <v>7.013888888888889E-3</v>
      </c>
    </row>
    <row r="53" spans="1:12" ht="15" customHeight="1">
      <c r="A53" s="3" t="s">
        <v>13</v>
      </c>
      <c r="B53" s="3" t="s">
        <v>111</v>
      </c>
      <c r="C53" s="5"/>
      <c r="D53" s="5"/>
      <c r="E53" s="5"/>
      <c r="F53" s="5"/>
      <c r="G53" s="5"/>
      <c r="H53" s="5">
        <v>8.0324074074074065E-3</v>
      </c>
      <c r="I53" s="5"/>
      <c r="J53" s="5"/>
      <c r="K53" s="5"/>
      <c r="L53" s="5"/>
    </row>
    <row r="54" spans="1:12" ht="15" customHeight="1">
      <c r="A54" s="3" t="s">
        <v>77</v>
      </c>
      <c r="B54" s="3" t="s">
        <v>55</v>
      </c>
      <c r="C54" s="5"/>
      <c r="D54" s="5"/>
      <c r="E54" s="5">
        <v>8.3680555555555557E-3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22</v>
      </c>
      <c r="B55" s="3" t="s">
        <v>84</v>
      </c>
      <c r="C55" s="5"/>
      <c r="D55" s="5"/>
      <c r="E55" s="5"/>
      <c r="F55" s="5"/>
      <c r="G55" s="5">
        <v>6.7592592592592591E-3</v>
      </c>
      <c r="H55" s="5">
        <v>6.7361111111111103E-3</v>
      </c>
      <c r="I55" s="5"/>
      <c r="J55" s="5"/>
      <c r="K55" s="5"/>
      <c r="L55" s="5"/>
    </row>
    <row r="56" spans="1:12" ht="15" customHeight="1">
      <c r="A56" s="3" t="s">
        <v>13</v>
      </c>
      <c r="B56" s="3" t="s">
        <v>112</v>
      </c>
      <c r="C56" s="5"/>
      <c r="D56" s="5"/>
      <c r="E56" s="5"/>
      <c r="F56" s="5"/>
      <c r="G56" s="5"/>
      <c r="H56" s="5"/>
      <c r="I56" s="28">
        <v>5.9837962962962961E-3</v>
      </c>
      <c r="J56" s="5"/>
      <c r="K56" s="5"/>
      <c r="L56" s="5"/>
    </row>
    <row r="57" spans="1:12" ht="15" customHeight="1">
      <c r="A57" s="3" t="s">
        <v>44</v>
      </c>
      <c r="B57" s="3" t="s">
        <v>45</v>
      </c>
      <c r="C57" s="5"/>
      <c r="D57" s="28">
        <v>6.2500000000000003E-3</v>
      </c>
      <c r="E57" s="5">
        <v>6.4351851851851861E-3</v>
      </c>
      <c r="F57" s="5">
        <v>6.4004629629629628E-3</v>
      </c>
      <c r="G57" s="5">
        <v>6.5393518518518517E-3</v>
      </c>
      <c r="H57" s="5"/>
      <c r="I57" s="5"/>
      <c r="J57" s="5"/>
      <c r="K57" s="5"/>
      <c r="L57" s="5"/>
    </row>
    <row r="58" spans="1:12" ht="15" customHeight="1">
      <c r="A58" s="3" t="s">
        <v>35</v>
      </c>
      <c r="B58" s="3" t="s">
        <v>113</v>
      </c>
      <c r="C58" s="5">
        <v>7.3148148148148148E-3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30</v>
      </c>
      <c r="B59" s="3" t="s">
        <v>114</v>
      </c>
      <c r="C59" s="5"/>
      <c r="D59" s="5"/>
      <c r="E59" s="5"/>
      <c r="F59" s="5"/>
      <c r="G59" s="5">
        <v>7.719907407407408E-3</v>
      </c>
      <c r="H59" s="5"/>
      <c r="I59" s="5"/>
      <c r="J59" s="5"/>
      <c r="K59" s="5"/>
      <c r="L59" s="5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defaultGridColor="0" colorId="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2" max="2" width="19.7109375" customWidth="1"/>
    <col min="3" max="3" width="13" bestFit="1" customWidth="1"/>
    <col min="4" max="5" width="10.85546875" customWidth="1"/>
    <col min="6" max="6" width="10.28515625" customWidth="1"/>
    <col min="7" max="7" width="15.7109375" customWidth="1"/>
    <col min="8" max="8" width="11.5703125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5" t="s">
        <v>139</v>
      </c>
      <c r="C2" s="35"/>
      <c r="D2" s="35"/>
      <c r="E2" s="35"/>
      <c r="F2" s="41"/>
      <c r="G2" s="40">
        <v>43722</v>
      </c>
      <c r="H2" s="15"/>
    </row>
    <row r="3" spans="1:8" ht="15.75">
      <c r="A3" s="21"/>
      <c r="B3" s="16"/>
      <c r="C3" s="16"/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9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7" t="s">
        <v>246</v>
      </c>
      <c r="C6" s="19">
        <v>0</v>
      </c>
      <c r="D6" s="22">
        <f>+$C$24</f>
        <v>2.4305555555555556E-3</v>
      </c>
      <c r="E6" s="23">
        <v>1.050925925925926E-2</v>
      </c>
      <c r="F6" s="19">
        <f>IF(E6&lt;&gt;"DNR",IF(E6,+E6-D6,""),"-")</f>
        <v>8.0787037037037043E-3</v>
      </c>
      <c r="G6" s="24">
        <v>8</v>
      </c>
      <c r="H6" s="24">
        <v>2</v>
      </c>
    </row>
    <row r="7" spans="1:8" ht="15.75">
      <c r="A7" s="21"/>
      <c r="B7" s="17"/>
      <c r="C7" s="19"/>
      <c r="D7" s="22"/>
      <c r="E7" s="22"/>
      <c r="F7" s="19"/>
      <c r="G7" s="24"/>
      <c r="H7" s="24"/>
    </row>
    <row r="8" spans="1:8" ht="15.75">
      <c r="A8" s="21"/>
      <c r="B8" s="17" t="s">
        <v>247</v>
      </c>
      <c r="C8" s="19">
        <v>1.1574074074074073E-4</v>
      </c>
      <c r="D8" s="22">
        <f>IF(C8,+$D$6-C8,"")</f>
        <v>2.3148148148148147E-3</v>
      </c>
      <c r="E8" s="22">
        <v>1.0243055555555556E-2</v>
      </c>
      <c r="F8" s="19">
        <f>IF(E8&lt;&gt;"DNR",IF(E8,+E8-D8,""),"-")</f>
        <v>7.9282407407407409E-3</v>
      </c>
      <c r="G8" s="24">
        <v>3</v>
      </c>
      <c r="H8" s="24">
        <v>1</v>
      </c>
    </row>
    <row r="9" spans="1:8" ht="15.75">
      <c r="A9" s="21"/>
      <c r="B9" s="17"/>
      <c r="C9" s="19"/>
      <c r="D9" s="22"/>
      <c r="E9" s="22"/>
      <c r="F9" s="19"/>
      <c r="G9" s="24"/>
      <c r="H9" s="24"/>
    </row>
    <row r="10" spans="1:8" ht="15.75">
      <c r="A10" s="21"/>
      <c r="B10" s="17" t="s">
        <v>248</v>
      </c>
      <c r="C10" s="19">
        <v>5.2083333333333333E-4</v>
      </c>
      <c r="D10" s="22">
        <f>IF(C10,+$D$6-C10,"")</f>
        <v>1.9097222222222224E-3</v>
      </c>
      <c r="E10" s="22">
        <v>1.0219907407407408E-2</v>
      </c>
      <c r="F10" s="19">
        <f>IF(E10&lt;&gt;"DNR",IF(E10,+E10-D10,""),"-")</f>
        <v>8.3101851851851861E-3</v>
      </c>
      <c r="G10" s="24">
        <v>2</v>
      </c>
      <c r="H10" s="24">
        <v>4</v>
      </c>
    </row>
    <row r="11" spans="1:8" ht="15.75">
      <c r="A11" s="21"/>
      <c r="B11" s="17"/>
      <c r="C11" s="19"/>
      <c r="D11" s="22"/>
      <c r="E11" s="22"/>
      <c r="F11" s="19"/>
      <c r="G11" s="24"/>
      <c r="H11" s="24"/>
    </row>
    <row r="12" spans="1:8" ht="15.75">
      <c r="A12" s="21"/>
      <c r="B12" s="17" t="s">
        <v>249</v>
      </c>
      <c r="C12" s="19">
        <v>5.2083333333333333E-4</v>
      </c>
      <c r="D12" s="22">
        <f>IF(C12,+$D$6-C12,"")</f>
        <v>1.9097222222222224E-3</v>
      </c>
      <c r="E12" s="22">
        <v>1.0277777777777778E-2</v>
      </c>
      <c r="F12" s="19">
        <f>IF(E12&lt;&gt;"DNR",IF(E12,+E12-D12,""),"-")</f>
        <v>8.3680555555555557E-3</v>
      </c>
      <c r="G12" s="24">
        <v>4</v>
      </c>
      <c r="H12" s="24">
        <v>5</v>
      </c>
    </row>
    <row r="13" spans="1:8" ht="15.75">
      <c r="A13" s="21"/>
      <c r="B13" s="17"/>
      <c r="C13" s="19"/>
      <c r="D13" s="22"/>
      <c r="E13" s="22"/>
      <c r="F13" s="19"/>
      <c r="G13" s="24"/>
      <c r="H13" s="24"/>
    </row>
    <row r="14" spans="1:8" ht="15.75">
      <c r="A14" s="21"/>
      <c r="B14" s="17" t="s">
        <v>250</v>
      </c>
      <c r="C14" s="19">
        <v>6.3657407407407402E-4</v>
      </c>
      <c r="D14" s="22">
        <f>IF(C14,+$D$6-C14,"")</f>
        <v>1.7939814814814815E-3</v>
      </c>
      <c r="E14" s="22">
        <v>9.9768518518518531E-3</v>
      </c>
      <c r="F14" s="19">
        <f>IF(E14&lt;&gt;"DNR",IF(E14,+E14-D14,""),"-")</f>
        <v>8.1828703703703716E-3</v>
      </c>
      <c r="G14" s="24">
        <v>1</v>
      </c>
      <c r="H14" s="24">
        <v>3</v>
      </c>
    </row>
    <row r="15" spans="1:8" ht="15.75">
      <c r="A15" s="21"/>
      <c r="B15" s="17"/>
      <c r="C15" s="19"/>
      <c r="D15" s="22"/>
      <c r="E15" s="22"/>
      <c r="F15" s="19"/>
      <c r="G15" s="24"/>
      <c r="H15" s="24"/>
    </row>
    <row r="16" spans="1:8" ht="15.75">
      <c r="A16" s="21"/>
      <c r="B16" s="18" t="s">
        <v>251</v>
      </c>
      <c r="C16" s="19">
        <v>6.9444444444444447E-4</v>
      </c>
      <c r="D16" s="22">
        <f>IF(C16,+$D$6-C16,"")</f>
        <v>1.736111111111111E-3</v>
      </c>
      <c r="E16" s="22">
        <v>1.0300925925925927E-2</v>
      </c>
      <c r="F16" s="19">
        <f>IF(E16&lt;&gt;"DNR",IF(E16,+E16-D16,""),"-")</f>
        <v>8.5648148148148168E-3</v>
      </c>
      <c r="G16" s="24">
        <v>5</v>
      </c>
      <c r="H16" s="24">
        <v>6</v>
      </c>
    </row>
    <row r="17" spans="1:8" ht="15.75">
      <c r="A17" s="21"/>
      <c r="B17" s="17"/>
      <c r="C17" s="19"/>
      <c r="D17" s="22"/>
      <c r="E17" s="22"/>
      <c r="F17" s="19"/>
      <c r="G17" s="24"/>
      <c r="H17" s="24"/>
    </row>
    <row r="18" spans="1:8" ht="15.75">
      <c r="A18" s="21"/>
      <c r="B18" s="17" t="s">
        <v>252</v>
      </c>
      <c r="C18" s="19">
        <v>1.2152777777777778E-3</v>
      </c>
      <c r="D18" s="22">
        <f>IF(C18,+$D$6-C18,"")</f>
        <v>1.2152777777777778E-3</v>
      </c>
      <c r="E18" s="22">
        <v>1.0324074074074074E-2</v>
      </c>
      <c r="F18" s="19">
        <f>IF(E18&lt;&gt;"DNR",IF(E18,+E18-D18,""),"-")</f>
        <v>9.1087962962962954E-3</v>
      </c>
      <c r="G18" s="24">
        <v>6</v>
      </c>
      <c r="H18" s="24">
        <v>7</v>
      </c>
    </row>
    <row r="19" spans="1:8" ht="15.75">
      <c r="A19" s="21"/>
      <c r="B19" s="17"/>
      <c r="C19" s="19"/>
      <c r="D19" s="22"/>
      <c r="E19" s="22"/>
      <c r="F19" s="19"/>
      <c r="G19" s="24"/>
      <c r="H19" s="24"/>
    </row>
    <row r="20" spans="1:8" ht="15.75">
      <c r="A20" s="21"/>
      <c r="B20" s="17" t="s">
        <v>253</v>
      </c>
      <c r="C20" s="19">
        <v>1.3888888888888889E-3</v>
      </c>
      <c r="D20" s="22">
        <f>IF(C20,+$D$6-C20,"")</f>
        <v>1.0416666666666667E-3</v>
      </c>
      <c r="E20" s="22">
        <v>1.064814814814815E-2</v>
      </c>
      <c r="F20" s="19">
        <f>IF(E20&lt;&gt;"DNR",IF(E20,+E20-D20,""),"-")</f>
        <v>9.6064814814814832E-3</v>
      </c>
      <c r="G20" s="24">
        <v>9</v>
      </c>
      <c r="H20" s="24">
        <v>8</v>
      </c>
    </row>
    <row r="21" spans="1:8" ht="15.75">
      <c r="A21" s="21"/>
      <c r="B21" s="17"/>
      <c r="C21" s="19"/>
      <c r="D21" s="22"/>
      <c r="E21" s="22"/>
      <c r="F21" s="19"/>
      <c r="G21" s="24"/>
      <c r="H21" s="24"/>
    </row>
    <row r="22" spans="1:8" ht="15.75">
      <c r="A22" s="21"/>
      <c r="B22" s="17" t="s">
        <v>254</v>
      </c>
      <c r="C22" s="19">
        <v>1.9675925925925928E-3</v>
      </c>
      <c r="D22" s="22">
        <f>IF(C22,+$D$6-C22,"")</f>
        <v>4.6296296296296276E-4</v>
      </c>
      <c r="E22" s="22">
        <v>1.0324074074074074E-2</v>
      </c>
      <c r="F22" s="19">
        <f>IF(E22&lt;&gt;"DNR",IF(E22,+E22-D22,""),"-")</f>
        <v>9.8611111111111122E-3</v>
      </c>
      <c r="G22" s="24">
        <v>7</v>
      </c>
      <c r="H22" s="24">
        <v>9</v>
      </c>
    </row>
    <row r="23" spans="1:8" ht="15.75">
      <c r="A23" s="21"/>
      <c r="B23" s="17"/>
      <c r="C23" s="19"/>
      <c r="D23" s="22"/>
      <c r="E23" s="22"/>
      <c r="F23" s="19"/>
      <c r="G23" s="24"/>
      <c r="H23" s="24"/>
    </row>
    <row r="24" spans="1:8" ht="15.75">
      <c r="A24" s="21"/>
      <c r="B24" s="18" t="s">
        <v>255</v>
      </c>
      <c r="C24" s="19">
        <v>2.4305555555555556E-3</v>
      </c>
      <c r="D24" s="22">
        <f>IF(C24,+$D$6-C24,"")</f>
        <v>0</v>
      </c>
      <c r="E24" s="22">
        <v>1.082175925925926E-2</v>
      </c>
      <c r="F24" s="19">
        <f>IF(E24&lt;&gt;"DNR",IF(E24,+E24-D24,""),"-")</f>
        <v>1.082175925925926E-2</v>
      </c>
      <c r="G24" s="24">
        <v>10</v>
      </c>
      <c r="H24" s="24">
        <v>10</v>
      </c>
    </row>
  </sheetData>
  <sheetProtection selectLockedCells="1" selectUnlockedCells="1"/>
  <pageMargins left="0.19652777777777777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showGridLines="0" defaultGridColor="0" colorId="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9.140625" style="25"/>
    <col min="2" max="2" width="26.7109375" style="25" customWidth="1"/>
    <col min="3" max="3" width="13.42578125" style="25" bestFit="1" customWidth="1"/>
    <col min="4" max="5" width="10.85546875" style="25" customWidth="1"/>
    <col min="6" max="6" width="10.28515625" style="25" customWidth="1"/>
    <col min="7" max="7" width="15.7109375" style="25" bestFit="1" customWidth="1"/>
    <col min="8" max="8" width="11.5703125" style="25" customWidth="1"/>
    <col min="9" max="16384" width="9.140625" style="25"/>
  </cols>
  <sheetData>
    <row r="1" spans="1:8" ht="15.75">
      <c r="A1" s="21"/>
      <c r="B1" s="34" t="s">
        <v>205</v>
      </c>
      <c r="C1" s="21"/>
      <c r="D1" s="21"/>
      <c r="E1" s="21"/>
      <c r="F1" s="21"/>
      <c r="G1" s="21"/>
      <c r="H1" s="21"/>
    </row>
    <row r="2" spans="1:8" ht="15.75">
      <c r="A2" s="21"/>
      <c r="B2" s="35" t="s">
        <v>229</v>
      </c>
      <c r="C2" s="13"/>
      <c r="D2" s="13"/>
      <c r="E2" s="13"/>
      <c r="F2" s="14"/>
      <c r="G2" s="40">
        <f>+MEN!G2</f>
        <v>43722</v>
      </c>
      <c r="H2" s="15"/>
    </row>
    <row r="3" spans="1:8" ht="15.75">
      <c r="A3" s="21"/>
      <c r="B3" s="16"/>
      <c r="C3" s="16"/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9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8" t="s">
        <v>230</v>
      </c>
      <c r="C6" s="19">
        <v>0</v>
      </c>
      <c r="D6" s="19">
        <f>+C32</f>
        <v>2.8935185185185188E-3</v>
      </c>
      <c r="E6" s="19">
        <v>9.6064814814814815E-3</v>
      </c>
      <c r="F6" s="19">
        <f>IF(E6&lt;&gt;"DNR",IF(E6,+E6-D6,""),"-")</f>
        <v>6.7129629629629622E-3</v>
      </c>
      <c r="G6" s="20">
        <v>1</v>
      </c>
      <c r="H6" s="20">
        <v>1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231</v>
      </c>
      <c r="C8" s="19">
        <v>1.1574074074074073E-4</v>
      </c>
      <c r="D8" s="19">
        <f>+$D$6-C8</f>
        <v>2.7777777777777779E-3</v>
      </c>
      <c r="E8" s="19">
        <v>9.8148148148148144E-3</v>
      </c>
      <c r="F8" s="19">
        <f>IF(E8&lt;&gt;"DNR",IF(E8,+E8-D8,""),"-")</f>
        <v>7.0370370370370361E-3</v>
      </c>
      <c r="G8" s="20">
        <v>2</v>
      </c>
      <c r="H8" s="20">
        <v>2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232</v>
      </c>
      <c r="C10" s="19">
        <v>4.0509259259259258E-4</v>
      </c>
      <c r="D10" s="19">
        <f>+$D$6-C10</f>
        <v>2.488425925925926E-3</v>
      </c>
      <c r="E10" s="19">
        <v>1.0046296296296296E-2</v>
      </c>
      <c r="F10" s="19">
        <f>IF(E10&lt;&gt;"DNR",IF(E10,+E10-D10,""),"-")</f>
        <v>7.5578703703703702E-3</v>
      </c>
      <c r="G10" s="20">
        <v>6</v>
      </c>
      <c r="H10" s="20">
        <v>3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233</v>
      </c>
      <c r="C12" s="19">
        <v>6.3657407407407402E-4</v>
      </c>
      <c r="D12" s="19">
        <f>+$D$6-C12</f>
        <v>2.2569444444444447E-3</v>
      </c>
      <c r="E12" s="19">
        <v>9.8495370370370369E-3</v>
      </c>
      <c r="F12" s="19">
        <f>IF(E12&lt;&gt;"DNR",IF(E12,+E12-D12,""),"-")</f>
        <v>7.5925925925925918E-3</v>
      </c>
      <c r="G12" s="20">
        <v>4</v>
      </c>
      <c r="H12" s="20">
        <v>4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234</v>
      </c>
      <c r="C14" s="19">
        <v>6.9444444444444447E-4</v>
      </c>
      <c r="D14" s="19">
        <f>+$D$6-C14</f>
        <v>2.1990740740740742E-3</v>
      </c>
      <c r="E14" s="19">
        <v>1.105324074074074E-2</v>
      </c>
      <c r="F14" s="19">
        <f>IF(E14&lt;&gt;"DNR",IF(E14,+E14-D14,""),"-")</f>
        <v>8.8541666666666664E-3</v>
      </c>
      <c r="G14" s="20">
        <v>13</v>
      </c>
      <c r="H14" s="20">
        <v>8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235</v>
      </c>
      <c r="C16" s="19">
        <v>9.2592592592592585E-4</v>
      </c>
      <c r="D16" s="19">
        <f>+$D$6-C16</f>
        <v>1.9675925925925928E-3</v>
      </c>
      <c r="E16" s="19">
        <v>1.0173611111111111E-2</v>
      </c>
      <c r="F16" s="19">
        <f>IF(E16&lt;&gt;"DNR",IF(E16,+E16-D16,""),"-")</f>
        <v>8.2060185185185187E-3</v>
      </c>
      <c r="G16" s="20">
        <v>7</v>
      </c>
      <c r="H16" s="20">
        <v>6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236</v>
      </c>
      <c r="C18" s="19">
        <v>1.0416666666666667E-3</v>
      </c>
      <c r="D18" s="19">
        <f>+$D$6-C18</f>
        <v>1.8518518518518521E-3</v>
      </c>
      <c r="E18" s="19">
        <v>9.9189814814814817E-3</v>
      </c>
      <c r="F18" s="19">
        <f>IF(E18&lt;&gt;"DNR",IF(E18,+E18-D18,""),"-")</f>
        <v>8.067129629629629E-3</v>
      </c>
      <c r="G18" s="20">
        <v>5</v>
      </c>
      <c r="H18" s="20">
        <v>5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237</v>
      </c>
      <c r="C20" s="19">
        <v>1.8518518518518517E-3</v>
      </c>
      <c r="D20" s="19">
        <f>+$D$6-C20</f>
        <v>1.0416666666666671E-3</v>
      </c>
      <c r="E20" s="19">
        <v>9.8379629629629633E-3</v>
      </c>
      <c r="F20" s="19">
        <f>IF(E20&lt;&gt;"DNR",IF(E20,+E20-D20,""),"-")</f>
        <v>8.7962962962962968E-3</v>
      </c>
      <c r="G20" s="20">
        <v>3</v>
      </c>
      <c r="H20" s="20">
        <v>7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238</v>
      </c>
      <c r="C22" s="19">
        <v>1.9097222222222222E-3</v>
      </c>
      <c r="D22" s="19">
        <f>+$D$6-C22</f>
        <v>9.8379629629629663E-4</v>
      </c>
      <c r="E22" s="19">
        <v>1.0925925925925924E-2</v>
      </c>
      <c r="F22" s="19">
        <f>IF(E22&lt;&gt;"DNR",IF(E22,+E22-D22,""),"-")</f>
        <v>9.9421296296296272E-3</v>
      </c>
      <c r="G22" s="20">
        <v>11</v>
      </c>
      <c r="H22" s="20">
        <v>10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239</v>
      </c>
      <c r="C24" s="19">
        <v>2.0254629629629629E-3</v>
      </c>
      <c r="D24" s="19">
        <f>+$D$6-C24</f>
        <v>8.6805555555555594E-4</v>
      </c>
      <c r="E24" s="19">
        <v>1.0243055555555556E-2</v>
      </c>
      <c r="F24" s="19">
        <f>IF(E24&lt;&gt;"DNR",IF(E24,+E24-D24,""),"-")</f>
        <v>9.3749999999999997E-3</v>
      </c>
      <c r="G24" s="20">
        <v>8</v>
      </c>
      <c r="H24" s="20">
        <v>9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240</v>
      </c>
      <c r="C26" s="19">
        <v>2.4305555555555556E-3</v>
      </c>
      <c r="D26" s="19">
        <f>+$D$6-C26</f>
        <v>4.629629629629632E-4</v>
      </c>
      <c r="E26" s="19">
        <v>1.0763888888888891E-2</v>
      </c>
      <c r="F26" s="19">
        <f>IF(E26&lt;&gt;"DNR",IF(E26,+E26-D26,""),"-")</f>
        <v>1.0300925925925927E-2</v>
      </c>
      <c r="G26" s="20">
        <v>9</v>
      </c>
      <c r="H26" s="20">
        <v>11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241</v>
      </c>
      <c r="C28" s="19">
        <v>2.8935185185185188E-3</v>
      </c>
      <c r="D28" s="19">
        <f>+$D$6-C28</f>
        <v>0</v>
      </c>
      <c r="E28" s="19">
        <v>1.0983796296296297E-2</v>
      </c>
      <c r="F28" s="19">
        <f>IF(E28&lt;&gt;"DNR",IF(E28,+E28-D28,""),"-")</f>
        <v>1.0983796296296297E-2</v>
      </c>
      <c r="G28" s="20">
        <v>12</v>
      </c>
      <c r="H28" s="20">
        <v>13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242</v>
      </c>
      <c r="C30" s="19">
        <v>2.8935185185185188E-3</v>
      </c>
      <c r="D30" s="19">
        <f>+$D$6-C30</f>
        <v>0</v>
      </c>
      <c r="E30" s="19" t="s">
        <v>244</v>
      </c>
      <c r="F30" s="19" t="str">
        <f>IF(E30&lt;&gt;"DNR",IF(E30,+E30-D30,""),"-")</f>
        <v>-</v>
      </c>
      <c r="G30" s="20" t="s">
        <v>245</v>
      </c>
      <c r="H30" s="20" t="s">
        <v>245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243</v>
      </c>
      <c r="C32" s="19">
        <v>2.8935185185185188E-3</v>
      </c>
      <c r="D32" s="19">
        <f>+$D$6-C32</f>
        <v>0</v>
      </c>
      <c r="E32" s="19">
        <v>1.0868055555555556E-2</v>
      </c>
      <c r="F32" s="19">
        <f>IF(E32&lt;&gt;"DNR",IF(E32,+E32-D32,""),"-")</f>
        <v>1.0868055555555556E-2</v>
      </c>
      <c r="G32" s="20">
        <v>10</v>
      </c>
      <c r="H32" s="20">
        <v>12</v>
      </c>
    </row>
  </sheetData>
  <sheetProtection selectLockedCells="1" selectUnlockedCells="1"/>
  <printOptions gridLines="1"/>
  <pageMargins left="0" right="0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defaultGridColor="0" colorId="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2" max="2" width="31.7109375" customWidth="1"/>
    <col min="3" max="3" width="10.85546875" bestFit="1" customWidth="1"/>
    <col min="4" max="5" width="10.85546875" customWidth="1"/>
    <col min="6" max="6" width="10.28515625" customWidth="1"/>
    <col min="7" max="7" width="14.5703125" customWidth="1"/>
    <col min="8" max="8" width="11.5703125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5" t="s">
        <v>115</v>
      </c>
      <c r="C2" s="35"/>
      <c r="D2" s="35"/>
      <c r="E2" s="35"/>
      <c r="F2" s="41"/>
      <c r="G2" s="40">
        <f>+MEN!G2</f>
        <v>43722</v>
      </c>
      <c r="H2" s="15"/>
    </row>
    <row r="3" spans="1:8" ht="15.75">
      <c r="A3" s="21"/>
      <c r="B3" s="16"/>
      <c r="C3" s="16"/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8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8" t="s">
        <v>206</v>
      </c>
      <c r="C6" s="19">
        <v>0</v>
      </c>
      <c r="D6" s="19">
        <f>+C44</f>
        <v>9.8379629629629642E-4</v>
      </c>
      <c r="E6" s="19">
        <v>3.0555555555555557E-3</v>
      </c>
      <c r="F6" s="19">
        <f>IF(E6&lt;&gt;"DNR",IF(E6,+E6-D6,""),"-")</f>
        <v>2.0717592592592593E-3</v>
      </c>
      <c r="G6" s="20">
        <v>8</v>
      </c>
      <c r="H6" s="20">
        <v>1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207</v>
      </c>
      <c r="C8" s="19">
        <v>1.1574074074074073E-4</v>
      </c>
      <c r="D8" s="19">
        <f>+$D$6-C8</f>
        <v>8.6805555555555572E-4</v>
      </c>
      <c r="E8" s="19">
        <v>3.1018518518518522E-3</v>
      </c>
      <c r="F8" s="19">
        <f>IF(E8&lt;&gt;"DNR",IF(E8,+E8-D8,""),"-")</f>
        <v>2.2337962962962962E-3</v>
      </c>
      <c r="G8" s="20">
        <v>12</v>
      </c>
      <c r="H8" s="20">
        <v>2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208</v>
      </c>
      <c r="C10" s="19">
        <v>1.7361111111111112E-4</v>
      </c>
      <c r="D10" s="19">
        <f>+$D$6-C10</f>
        <v>8.1018518518518527E-4</v>
      </c>
      <c r="E10" s="19">
        <v>3.1944444444444442E-3</v>
      </c>
      <c r="F10" s="19">
        <f>IF(E10&lt;&gt;"DNR",IF(E10,+E10-D10,""),"-")</f>
        <v>2.3842592592592587E-3</v>
      </c>
      <c r="G10" s="20">
        <v>14</v>
      </c>
      <c r="H10" s="20">
        <v>5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209</v>
      </c>
      <c r="C12" s="19">
        <v>2.3148148148148146E-4</v>
      </c>
      <c r="D12" s="19">
        <f>+$D$6-C12</f>
        <v>7.5231481481481492E-4</v>
      </c>
      <c r="E12" s="19">
        <v>3.0092592592592588E-3</v>
      </c>
      <c r="F12" s="19">
        <f>IF(E12&lt;&gt;"DNR",IF(E12,+E12-D12,""),"-")</f>
        <v>2.2569444444444438E-3</v>
      </c>
      <c r="G12" s="26">
        <v>7</v>
      </c>
      <c r="H12" s="26">
        <v>3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210</v>
      </c>
      <c r="C14" s="19">
        <v>2.3148148148148146E-4</v>
      </c>
      <c r="D14" s="19">
        <f>+$D$6-C14</f>
        <v>7.5231481481481492E-4</v>
      </c>
      <c r="E14" s="19">
        <v>3.4606481481481485E-3</v>
      </c>
      <c r="F14" s="19">
        <f>IF(E14&lt;&gt;"DNR",IF(E14,+E14-D14,""),"-")</f>
        <v>2.7083333333333334E-3</v>
      </c>
      <c r="G14" s="20">
        <v>20</v>
      </c>
      <c r="H14" s="20" t="s">
        <v>226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211</v>
      </c>
      <c r="C16" s="19">
        <v>2.8935185185185189E-4</v>
      </c>
      <c r="D16" s="19">
        <f>+$D$6-C16</f>
        <v>6.9444444444444458E-4</v>
      </c>
      <c r="E16" s="19">
        <v>2.9861111111111113E-3</v>
      </c>
      <c r="F16" s="19">
        <f>IF(E16&lt;&gt;"DNR",IF(E16,+E16-D16,""),"-")</f>
        <v>2.2916666666666667E-3</v>
      </c>
      <c r="G16" s="20">
        <v>5</v>
      </c>
      <c r="H16" s="20">
        <v>4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212</v>
      </c>
      <c r="C18" s="19">
        <v>4.6296296296296293E-4</v>
      </c>
      <c r="D18" s="19">
        <f>+$D$6-C18</f>
        <v>5.2083333333333343E-4</v>
      </c>
      <c r="E18" s="19">
        <v>3.1018518518518522E-3</v>
      </c>
      <c r="F18" s="19">
        <f>IF(E18&lt;&gt;"DNR",IF(E18,+E18-D18,""),"-")</f>
        <v>2.5810185185185189E-3</v>
      </c>
      <c r="G18" s="26">
        <v>10</v>
      </c>
      <c r="H18" s="26">
        <v>6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213</v>
      </c>
      <c r="C20" s="19">
        <v>5.2083333333333333E-4</v>
      </c>
      <c r="D20" s="19">
        <f>+$D$6-C20</f>
        <v>4.6296296296296309E-4</v>
      </c>
      <c r="E20" s="19">
        <v>3.0671296296296297E-3</v>
      </c>
      <c r="F20" s="19">
        <f>IF(E20&lt;&gt;"DNR",IF(E20,+E20-D20,""),"-")</f>
        <v>2.6041666666666665E-3</v>
      </c>
      <c r="G20" s="20">
        <v>9</v>
      </c>
      <c r="H20" s="20">
        <v>7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214</v>
      </c>
      <c r="C22" s="19">
        <v>6.3657407407407402E-4</v>
      </c>
      <c r="D22" s="19">
        <f>+$D$6-C22</f>
        <v>3.472222222222224E-4</v>
      </c>
      <c r="E22" s="19">
        <v>3.1018518518518522E-3</v>
      </c>
      <c r="F22" s="19">
        <f>IF(E22&lt;&gt;"DNR",IF(E22,+E22-D22,""),"-")</f>
        <v>2.7546296296296299E-3</v>
      </c>
      <c r="G22" s="26">
        <v>11</v>
      </c>
      <c r="H22" s="26">
        <v>11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215</v>
      </c>
      <c r="C24" s="19">
        <v>6.3657407407407402E-4</v>
      </c>
      <c r="D24" s="19">
        <f>+$D$6-C24</f>
        <v>3.472222222222224E-4</v>
      </c>
      <c r="E24" s="19">
        <v>3.1249999999999997E-3</v>
      </c>
      <c r="F24" s="19">
        <f>IF(E24&lt;&gt;"DNR",IF(E24,+E24-D24,""),"-")</f>
        <v>2.7777777777777775E-3</v>
      </c>
      <c r="G24" s="20">
        <v>13</v>
      </c>
      <c r="H24" s="20">
        <v>13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216</v>
      </c>
      <c r="C26" s="19">
        <v>6.9444444444444447E-4</v>
      </c>
      <c r="D26" s="19">
        <f>+$D$6-C26</f>
        <v>2.8935185185185194E-4</v>
      </c>
      <c r="E26" s="19">
        <v>2.9976851851851848E-3</v>
      </c>
      <c r="F26" s="19">
        <f>IF(E26&lt;&gt;"DNR",IF(E26,+E26-D26,""),"-")</f>
        <v>2.708333333333333E-3</v>
      </c>
      <c r="G26" s="20">
        <v>6</v>
      </c>
      <c r="H26" s="20" t="s">
        <v>226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217</v>
      </c>
      <c r="C28" s="19">
        <v>6.9444444444444447E-4</v>
      </c>
      <c r="D28" s="19">
        <f>+$D$6-C28</f>
        <v>2.8935185185185194E-4</v>
      </c>
      <c r="E28" s="19">
        <v>3.2175925925925926E-3</v>
      </c>
      <c r="F28" s="19">
        <f>IF(E28&lt;&gt;"DNR",IF(E28,+E28-D28,""),"-")</f>
        <v>2.9282407407407408E-3</v>
      </c>
      <c r="G28" s="20">
        <v>17</v>
      </c>
      <c r="H28" s="20">
        <v>16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218</v>
      </c>
      <c r="C30" s="19">
        <v>8.1018518518518516E-4</v>
      </c>
      <c r="D30" s="19">
        <f>+$D$6-C30</f>
        <v>1.7361111111111125E-4</v>
      </c>
      <c r="E30" s="19">
        <v>3.3449074074074071E-3</v>
      </c>
      <c r="F30" s="19">
        <f>IF(E30&lt;&gt;"DNR",IF(E30,+E30-D30,""),"-")</f>
        <v>3.1712962962962958E-3</v>
      </c>
      <c r="G30" s="26">
        <v>19</v>
      </c>
      <c r="H30" s="26">
        <v>19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219</v>
      </c>
      <c r="C32" s="19">
        <v>8.6805555555555551E-4</v>
      </c>
      <c r="D32" s="19">
        <f>+$D$6-C32</f>
        <v>1.1574074074074091E-4</v>
      </c>
      <c r="E32" s="19">
        <v>2.9050925925925928E-3</v>
      </c>
      <c r="F32" s="19">
        <f>IF(E32&lt;&gt;"DNR",IF(E32,+E32-D32,""),"-")</f>
        <v>2.7893518518518519E-3</v>
      </c>
      <c r="G32" s="20">
        <v>3</v>
      </c>
      <c r="H32" s="20" t="s">
        <v>227</v>
      </c>
    </row>
    <row r="33" spans="1:8" ht="15.75">
      <c r="A33" s="21"/>
      <c r="B33" s="18"/>
      <c r="C33" s="19"/>
      <c r="D33" s="19"/>
      <c r="E33" s="19"/>
      <c r="F33" s="19"/>
      <c r="G33" s="20"/>
      <c r="H33" s="20"/>
    </row>
    <row r="34" spans="1:8" ht="15.75">
      <c r="A34" s="21"/>
      <c r="B34" s="18" t="s">
        <v>220</v>
      </c>
      <c r="C34" s="19">
        <v>8.6805555555555551E-4</v>
      </c>
      <c r="D34" s="19">
        <f>+$D$6-C34</f>
        <v>1.1574074074074091E-4</v>
      </c>
      <c r="E34" s="19">
        <v>2.8819444444444444E-3</v>
      </c>
      <c r="F34" s="19">
        <f>IF(E34&lt;&gt;"DNR",IF(E34,+E34-D34,""),"-")</f>
        <v>2.7662037037037034E-3</v>
      </c>
      <c r="G34" s="26">
        <v>2</v>
      </c>
      <c r="H34" s="26">
        <v>12</v>
      </c>
    </row>
    <row r="35" spans="1:8" ht="15.75">
      <c r="A35" s="21"/>
      <c r="B35" s="18"/>
      <c r="C35" s="19"/>
      <c r="D35" s="19"/>
      <c r="E35" s="19"/>
      <c r="F35" s="19"/>
      <c r="G35" s="20"/>
      <c r="H35" s="20"/>
    </row>
    <row r="36" spans="1:8" ht="15.75">
      <c r="A36" s="21"/>
      <c r="B36" s="18" t="s">
        <v>221</v>
      </c>
      <c r="C36" s="19">
        <v>8.6805555555555551E-4</v>
      </c>
      <c r="D36" s="19">
        <f>+$D$6-C36</f>
        <v>1.1574074074074091E-4</v>
      </c>
      <c r="E36" s="19">
        <v>2.9050925925925928E-3</v>
      </c>
      <c r="F36" s="19">
        <f>IF(E36&lt;&gt;"DNR",IF(E36,+E36-D36,""),"-")</f>
        <v>2.7893518518518519E-3</v>
      </c>
      <c r="G36" s="20">
        <v>4</v>
      </c>
      <c r="H36" s="20" t="s">
        <v>227</v>
      </c>
    </row>
    <row r="37" spans="1:8" ht="15.75">
      <c r="A37" s="21"/>
      <c r="B37" s="18"/>
      <c r="C37" s="19"/>
      <c r="D37" s="19"/>
      <c r="E37" s="19"/>
      <c r="F37" s="19"/>
      <c r="G37" s="20"/>
      <c r="H37" s="20"/>
    </row>
    <row r="38" spans="1:8" ht="15.75">
      <c r="A38" s="21"/>
      <c r="B38" s="18" t="s">
        <v>222</v>
      </c>
      <c r="C38" s="19">
        <v>8.6805555555555551E-4</v>
      </c>
      <c r="D38" s="19">
        <f>+$D$6-C38</f>
        <v>1.1574074074074091E-4</v>
      </c>
      <c r="E38" s="19">
        <v>3.2175925925925926E-3</v>
      </c>
      <c r="F38" s="19">
        <f>IF(E38&lt;&gt;"DNR",IF(E38,+E38-D38,""),"-")</f>
        <v>3.1018518518518517E-3</v>
      </c>
      <c r="G38" s="20">
        <v>16</v>
      </c>
      <c r="H38" s="20" t="s">
        <v>228</v>
      </c>
    </row>
    <row r="39" spans="1:8" ht="15.75">
      <c r="A39" s="21"/>
      <c r="B39" s="18"/>
      <c r="C39" s="19"/>
      <c r="D39" s="19"/>
      <c r="E39" s="19"/>
      <c r="F39" s="19"/>
      <c r="G39" s="20"/>
      <c r="H39" s="20"/>
    </row>
    <row r="40" spans="1:8" ht="15.75">
      <c r="A40" s="21"/>
      <c r="B40" s="18" t="s">
        <v>223</v>
      </c>
      <c r="C40" s="19">
        <v>8.6805555555555551E-4</v>
      </c>
      <c r="D40" s="19">
        <f>+$D$6-C40</f>
        <v>1.1574074074074091E-4</v>
      </c>
      <c r="E40" s="19">
        <v>2.8356481481481479E-3</v>
      </c>
      <c r="F40" s="19">
        <f>IF(E40&lt;&gt;"DNR",IF(E40,+E40-D40,""),"-")</f>
        <v>2.719907407407407E-3</v>
      </c>
      <c r="G40" s="26">
        <v>1</v>
      </c>
      <c r="H40" s="26">
        <v>10</v>
      </c>
    </row>
    <row r="41" spans="1:8" ht="15.75">
      <c r="A41" s="21"/>
      <c r="B41" s="18"/>
      <c r="C41" s="19"/>
      <c r="D41" s="19"/>
      <c r="E41" s="19"/>
      <c r="F41" s="19"/>
      <c r="G41" s="20"/>
      <c r="H41" s="20"/>
    </row>
    <row r="42" spans="1:8" ht="15.75">
      <c r="A42" s="21"/>
      <c r="B42" s="18" t="s">
        <v>224</v>
      </c>
      <c r="C42" s="19">
        <v>8.6805555555555551E-4</v>
      </c>
      <c r="D42" s="19">
        <f>+$D$6-C42</f>
        <v>1.1574074074074091E-4</v>
      </c>
      <c r="E42" s="19">
        <v>3.2175925925925926E-3</v>
      </c>
      <c r="F42" s="19">
        <f>IF(E42&lt;&gt;"DNR",IF(E42,+E42-D42,""),"-")</f>
        <v>3.1018518518518517E-3</v>
      </c>
      <c r="G42" s="20">
        <v>15</v>
      </c>
      <c r="H42" s="20" t="s">
        <v>228</v>
      </c>
    </row>
    <row r="43" spans="1:8" ht="15.75">
      <c r="A43" s="21"/>
      <c r="B43" s="18"/>
      <c r="C43" s="19"/>
      <c r="D43" s="19"/>
      <c r="E43" s="19"/>
      <c r="F43" s="19"/>
      <c r="G43" s="20"/>
      <c r="H43" s="20"/>
    </row>
    <row r="44" spans="1:8" ht="15.75">
      <c r="A44" s="21"/>
      <c r="B44" s="18" t="s">
        <v>225</v>
      </c>
      <c r="C44" s="19">
        <v>9.8379629629629642E-4</v>
      </c>
      <c r="D44" s="19">
        <f>+$D$6-C44</f>
        <v>0</v>
      </c>
      <c r="E44" s="19">
        <v>3.2870370370370367E-3</v>
      </c>
      <c r="F44" s="19">
        <f>IF(E44&lt;&gt;"DNR",IF(E44,+E44-D44,""),"-")</f>
        <v>3.2870370370370367E-3</v>
      </c>
      <c r="G44" s="20">
        <v>18</v>
      </c>
      <c r="H44" s="20">
        <v>20</v>
      </c>
    </row>
  </sheetData>
  <sheetProtection selectLockedCells="1" selectUnlockedCells="1"/>
  <printOptions gridLines="1"/>
  <pageMargins left="0" right="0" top="0" bottom="0" header="0.51180555555555551" footer="0.51180555555555551"/>
  <pageSetup paperSize="9" scale="95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 Times 2010_2019</vt:lpstr>
      <vt:lpstr>Actual Times 2000_2009</vt:lpstr>
      <vt:lpstr>Actual Times 1990_1999</vt:lpstr>
      <vt:lpstr>MEN</vt:lpstr>
      <vt:lpstr>U15 BOYS-GIRLS-WOMEN</vt:lpstr>
      <vt:lpstr>U11-U13 BOYS-GIRLS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randerson</cp:lastModifiedBy>
  <dcterms:created xsi:type="dcterms:W3CDTF">2013-09-15T16:49:45Z</dcterms:created>
  <dcterms:modified xsi:type="dcterms:W3CDTF">2019-09-17T11:11:17Z</dcterms:modified>
</cp:coreProperties>
</file>