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535" windowHeight="11250" tabRatio="660" firstSheet="3" activeTab="6"/>
  </bookViews>
  <sheets>
    <sheet name="Actual Times 2011_2020" sheetId="1" r:id="rId1"/>
    <sheet name="Actual Times 2001_2010" sheetId="2" r:id="rId2"/>
    <sheet name="Actual Times 1991_2000" sheetId="3" r:id="rId3"/>
    <sheet name="Actual Times 1981_1990" sheetId="4" r:id="rId4"/>
    <sheet name="MEN" sheetId="5" r:id="rId5"/>
    <sheet name="U11BOYS U11_U13GIRLS" sheetId="6" r:id="rId6"/>
    <sheet name="U13U15U17 BOYS U15 GIRLS LADIES" sheetId="7" r:id="rId7"/>
  </sheets>
  <definedNames/>
  <calcPr fullCalcOnLoad="1"/>
</workbook>
</file>

<file path=xl/sharedStrings.xml><?xml version="1.0" encoding="utf-8"?>
<sst xmlns="http://schemas.openxmlformats.org/spreadsheetml/2006/main" count="659" uniqueCount="243">
  <si>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</si>
  <si>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</si>
  <si>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</si>
  <si>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</si>
  <si>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</si>
  <si>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</si>
  <si>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</si>
  <si>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</si>
  <si>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</si>
  <si>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</si>
  <si>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BURNS CLUB TROPHY ACTUAL TIMES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</si>
  <si>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</si>
  <si>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</si>
  <si>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</si>
  <si>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</si>
  <si>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</si>
  <si>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</si>
  <si>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</si>
  <si>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</si>
  <si>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</si>
  <si>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</si>
  <si>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</si>
  <si>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</si>
  <si>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</si>
  <si>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</si>
  <si>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</si>
  <si>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</si>
  <si>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</si>
  <si>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</si>
  <si>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</si>
  <si>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</si>
  <si>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</si>
  <si>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</si>
  <si>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</si>
  <si>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</si>
  <si>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</si>
  <si>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</si>
  <si>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</si>
  <si>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</si>
  <si>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</si>
  <si>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</si>
  <si>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</si>
  <si>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</si>
  <si>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</si>
  <si>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</t>
  </si>
  <si>
    <t>HALLIDAY</t>
  </si>
  <si>
    <t>G</t>
  </si>
  <si>
    <t>HENDRY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</si>
  <si>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</si>
  <si>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</si>
  <si>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</si>
  <si>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</si>
  <si>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</si>
  <si>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</si>
  <si>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</si>
  <si>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</si>
  <si>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</si>
  <si>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</si>
  <si>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</si>
  <si>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</si>
  <si>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MEIKLE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</si>
  <si>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</si>
  <si>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</si>
  <si>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</si>
  <si>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</si>
  <si>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</si>
  <si>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</si>
  <si>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</si>
  <si>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</si>
  <si>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</si>
  <si>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</si>
  <si>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</si>
  <si>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</si>
  <si>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</si>
  <si>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</si>
  <si>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</si>
  <si>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</si>
  <si>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</si>
  <si>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WILSON</t>
  </si>
  <si>
    <t>HODGINS</t>
  </si>
  <si>
    <t>McINTOSH</t>
  </si>
  <si>
    <t>AMOS</t>
  </si>
  <si>
    <t>HASTIE</t>
  </si>
  <si>
    <t>WELSH</t>
  </si>
  <si>
    <t>ELSDON</t>
  </si>
  <si>
    <t>SHORT</t>
  </si>
  <si>
    <t>SMITH</t>
  </si>
  <si>
    <t>PAM PAXTON</t>
  </si>
  <si>
    <t>CORBETT</t>
  </si>
  <si>
    <t>U13/U15/U17 BOYS U15 GIRLS/LADIES</t>
  </si>
  <si>
    <t>JAFFRAY</t>
  </si>
  <si>
    <t>MURRAY</t>
  </si>
  <si>
    <t>GRIEVE</t>
  </si>
  <si>
    <t>BIGGAR</t>
  </si>
  <si>
    <t>DARCY</t>
  </si>
  <si>
    <t>ROB</t>
  </si>
  <si>
    <t>DUFF</t>
  </si>
  <si>
    <t>RON</t>
  </si>
  <si>
    <t>ROBSON</t>
  </si>
  <si>
    <t>HUNTER</t>
  </si>
  <si>
    <t>THOMSON</t>
  </si>
  <si>
    <t>STEWART</t>
  </si>
  <si>
    <t>WHARTON</t>
  </si>
  <si>
    <t>BRYSON</t>
  </si>
  <si>
    <t>MABON</t>
  </si>
  <si>
    <t>MOYES</t>
  </si>
  <si>
    <t>T</t>
  </si>
  <si>
    <t>SELLAR</t>
  </si>
  <si>
    <t>DALGETTY</t>
  </si>
  <si>
    <t>LOGAN</t>
  </si>
  <si>
    <t>MURPHY</t>
  </si>
  <si>
    <t>MCLAREN</t>
  </si>
  <si>
    <t>POTTS</t>
  </si>
  <si>
    <t>OLIVER SNR</t>
  </si>
  <si>
    <t>OLIVER JNR</t>
  </si>
  <si>
    <t>MITCHELL</t>
  </si>
  <si>
    <t>LINTON</t>
  </si>
  <si>
    <t>BOUGLAS</t>
  </si>
  <si>
    <t>BROWN</t>
  </si>
  <si>
    <t>LINDSAY</t>
  </si>
  <si>
    <t>OLD</t>
  </si>
  <si>
    <t>INGLIS</t>
  </si>
  <si>
    <t>DONNA INGLIS</t>
  </si>
  <si>
    <t>BARKER</t>
  </si>
  <si>
    <t>RIDDELL(SNR)</t>
  </si>
  <si>
    <t>RIDDELL(JNR)</t>
  </si>
  <si>
    <t>WILLIAMS</t>
  </si>
  <si>
    <t>DAVID MERCER</t>
  </si>
  <si>
    <t>HARRY MARSHALL</t>
  </si>
  <si>
    <t>SYLVIA GRIEVE</t>
  </si>
  <si>
    <t>JAMIE WAUGH</t>
  </si>
  <si>
    <t>WILL CLARK TROPHY     D. CAVERS  11:15    1990</t>
  </si>
  <si>
    <t>YULE</t>
  </si>
  <si>
    <t>ANNE RENWICK</t>
  </si>
  <si>
    <t>DNR</t>
  </si>
  <si>
    <t>-</t>
  </si>
  <si>
    <t>HOLLIE GRIEVE</t>
  </si>
  <si>
    <t>RODGER</t>
  </si>
  <si>
    <t>HUME</t>
  </si>
  <si>
    <t>MCCLURE</t>
  </si>
  <si>
    <t>BENNETT</t>
  </si>
  <si>
    <t>SKELDON</t>
  </si>
  <si>
    <t>ANDERSON</t>
  </si>
  <si>
    <t>SIMPSON</t>
  </si>
  <si>
    <t>HADDOCK</t>
  </si>
  <si>
    <t>COOK</t>
  </si>
  <si>
    <t>GRAHAM</t>
  </si>
  <si>
    <t>MARTIN</t>
  </si>
  <si>
    <t>P. LOCKIE</t>
  </si>
  <si>
    <t>WILL CLARK TROPHY ACTUAL TIMES</t>
  </si>
  <si>
    <t>LOCKIE</t>
  </si>
  <si>
    <t>S.WATSON</t>
  </si>
  <si>
    <t>R.JAFFRAY</t>
  </si>
  <si>
    <t>D.SCOTT</t>
  </si>
  <si>
    <t>I.WILLIAMS</t>
  </si>
  <si>
    <t>J.McHUGH</t>
  </si>
  <si>
    <t>A.INGLIS</t>
  </si>
  <si>
    <t>A.BIGGAR</t>
  </si>
  <si>
    <t>M.YULE</t>
  </si>
  <si>
    <t>G.LAW</t>
  </si>
  <si>
    <t>A.COLTMAN</t>
  </si>
  <si>
    <t>A.SAMUEL</t>
  </si>
  <si>
    <t>F.CANNON</t>
  </si>
  <si>
    <t>N.TAYLOR</t>
  </si>
  <si>
    <t>C.MARSHALL</t>
  </si>
  <si>
    <t>McHUGH</t>
  </si>
  <si>
    <t>MARSHALL</t>
  </si>
  <si>
    <t>SAM ALLOTT</t>
  </si>
  <si>
    <t>CONNIE LOTHIAN</t>
  </si>
  <si>
    <t>SKYE PATTERSON</t>
  </si>
  <si>
    <t>LUCY GRAHAM</t>
  </si>
  <si>
    <t>KATIE JAFFRAY</t>
  </si>
  <si>
    <t>SOPHIE ALLOTT</t>
  </si>
  <si>
    <t>JOSEPH TOTTMAN</t>
  </si>
  <si>
    <t>CATHERINE MERCER</t>
  </si>
  <si>
    <t>LAUREN CORBETT</t>
  </si>
  <si>
    <t>CATRIONA YOUNG</t>
  </si>
  <si>
    <t>KIERON PRINGLE</t>
  </si>
  <si>
    <t>NIAMH RAFFERTY</t>
  </si>
  <si>
    <t>CONNIE RAFFERTY</t>
  </si>
  <si>
    <t>MHAIRI INGLIS</t>
  </si>
  <si>
    <t>BURNS CLUB RACE</t>
  </si>
  <si>
    <t>U11 BOYS U11/U13 GIRLS</t>
  </si>
  <si>
    <t>C.GRIEVE</t>
  </si>
  <si>
    <t>K.MURRAY</t>
  </si>
  <si>
    <t>K.POTTS</t>
  </si>
  <si>
    <t>R.ALLOTT</t>
  </si>
  <si>
    <t>C.NICHOL</t>
  </si>
  <si>
    <t>C.McAULAY</t>
  </si>
  <si>
    <t>A.CORBETT</t>
  </si>
  <si>
    <t>B.SPENCE</t>
  </si>
  <si>
    <t>B.GIBB</t>
  </si>
  <si>
    <t>R.HASTINGS</t>
  </si>
  <si>
    <t>D.CLYNE</t>
  </si>
  <si>
    <t>W.KNOX</t>
  </si>
  <si>
    <t>J.PITTILO</t>
  </si>
  <si>
    <t>=10</t>
  </si>
  <si>
    <t>14:07</t>
  </si>
  <si>
    <t>14:00</t>
  </si>
  <si>
    <t>14:01</t>
  </si>
  <si>
    <t>15:21</t>
  </si>
  <si>
    <t>15:01</t>
  </si>
  <si>
    <t>14:36</t>
  </si>
  <si>
    <t>14:53</t>
  </si>
  <si>
    <t>ALLOTT</t>
  </si>
  <si>
    <t>15:43</t>
  </si>
  <si>
    <t>15:23</t>
  </si>
  <si>
    <t>15:56</t>
  </si>
  <si>
    <t>15:22</t>
  </si>
  <si>
    <t>18:47</t>
  </si>
  <si>
    <t>17:15</t>
  </si>
  <si>
    <t>19:24</t>
  </si>
  <si>
    <t>22:22</t>
  </si>
  <si>
    <t>HOLLY CRAWFORD</t>
  </si>
  <si>
    <t>CARLY BLAIKIE</t>
  </si>
  <si>
    <t>ROBIN LOWTHIAN</t>
  </si>
  <si>
    <t>HECTOR PATTERSON</t>
  </si>
  <si>
    <t xml:space="preserve">LIAM BOUGLAS </t>
  </si>
  <si>
    <t>JENNY SHARP</t>
  </si>
  <si>
    <t>DUNCAN LITTLE</t>
  </si>
  <si>
    <t>JACK MITHCELL</t>
  </si>
  <si>
    <t>LUCY ASH</t>
  </si>
  <si>
    <t>LIAM JAFFRAY</t>
  </si>
  <si>
    <t>CORRIE PATTERSON</t>
  </si>
  <si>
    <t>POPPIE GIBSON</t>
  </si>
  <si>
    <t>LEWIS RENWICK</t>
  </si>
  <si>
    <t>ROBYN CRAWFORD</t>
  </si>
  <si>
    <t>MILLIE DODDS-COUPER</t>
  </si>
  <si>
    <t>NASTASHA AITKEN</t>
  </si>
  <si>
    <t>MICHAEL IMRAY</t>
  </si>
  <si>
    <t>GEORGIE MORGAN</t>
  </si>
  <si>
    <t>MACY CROPPER</t>
  </si>
  <si>
    <t>MAISIE DRABNER- GRAHAM</t>
  </si>
  <si>
    <t>EVE WILLIAMSON</t>
  </si>
  <si>
    <t>NATHANAEL JONES</t>
  </si>
  <si>
    <t>FRASER CLYNE</t>
  </si>
  <si>
    <t>ISHBEL INGLIS</t>
  </si>
  <si>
    <t>PAULINE McADAM</t>
  </si>
  <si>
    <t>LINDSEY KNOX</t>
  </si>
  <si>
    <t>EMMA GRIEVE</t>
  </si>
  <si>
    <t>PHOEBE DONALDSON</t>
  </si>
  <si>
    <t>TRACEY CRAWFORD</t>
  </si>
  <si>
    <t>EMILY LOCKIE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</si>
</sst>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5" fontId="1" fillId="0" borderId="13" xfId="0" applyNumberFormat="1" applyFont="1" applyFill="1" applyBorder="1" applyAlignment="1">
      <alignment horizontal="center"/>
    </xf>
    <xf numFmtId="45" fontId="1" fillId="24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5" fontId="1" fillId="25" borderId="13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 quotePrefix="1">
      <alignment horizontal="center"/>
    </xf>
    <xf numFmtId="45" fontId="0" fillId="17" borderId="13" xfId="0" applyNumberFormat="1" applyFont="1" applyFill="1" applyBorder="1" applyAlignment="1">
      <alignment horizontal="center"/>
    </xf>
    <xf numFmtId="45" fontId="0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3" fillId="0" borderId="13" xfId="0" applyNumberFormat="1" applyFont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164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G6" sqref="G5:G6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3" width="11.28125" style="1" customWidth="1"/>
    <col min="4" max="4" width="9.00390625" style="1" customWidth="1"/>
    <col min="5" max="16384" width="9.140625" style="1" customWidth="1"/>
  </cols>
  <sheetData>
    <row r="1" spans="2:4" ht="12.75">
      <c r="B1" s="2" t="s">
        <v>149</v>
      </c>
      <c r="C1" s="2"/>
      <c r="D1" s="2"/>
    </row>
    <row r="2" spans="2:4" ht="12.75">
      <c r="B2" s="2"/>
      <c r="C2" s="2"/>
      <c r="D2" s="2"/>
    </row>
    <row r="4" spans="1:5" ht="12.75">
      <c r="A4" s="18"/>
      <c r="B4" s="19" t="s">
        <v>5</v>
      </c>
      <c r="C4" s="23">
        <v>2013</v>
      </c>
      <c r="D4" s="23">
        <v>2012</v>
      </c>
      <c r="E4" s="23">
        <v>2011</v>
      </c>
    </row>
    <row r="5" spans="1:5" ht="12.75">
      <c r="A5" s="18" t="s">
        <v>17</v>
      </c>
      <c r="B5" s="19" t="s">
        <v>18</v>
      </c>
      <c r="C5" s="23"/>
      <c r="D5" s="16">
        <v>0.012708333333333334</v>
      </c>
      <c r="E5" s="16">
        <v>0.013194444444444444</v>
      </c>
    </row>
    <row r="6" spans="1:5" ht="12.75">
      <c r="A6" s="18" t="s">
        <v>13</v>
      </c>
      <c r="B6" s="19" t="s">
        <v>24</v>
      </c>
      <c r="C6" s="23"/>
      <c r="D6" s="16"/>
      <c r="E6" s="16">
        <v>0.011111111111111112</v>
      </c>
    </row>
    <row r="7" spans="1:5" ht="12.75">
      <c r="A7" s="18" t="s">
        <v>13</v>
      </c>
      <c r="B7" s="19" t="s">
        <v>25</v>
      </c>
      <c r="C7" s="23"/>
      <c r="D7" s="16">
        <v>0.011967592592592592</v>
      </c>
      <c r="E7" s="16"/>
    </row>
    <row r="8" spans="1:5" ht="12.75">
      <c r="A8" s="18" t="s">
        <v>22</v>
      </c>
      <c r="B8" s="19" t="s">
        <v>88</v>
      </c>
      <c r="C8" s="30" t="s">
        <v>207</v>
      </c>
      <c r="D8" s="16"/>
      <c r="E8" s="16"/>
    </row>
    <row r="9" spans="1:5" ht="12.75">
      <c r="A9" s="18" t="s">
        <v>22</v>
      </c>
      <c r="B9" s="19" t="s">
        <v>26</v>
      </c>
      <c r="C9" s="30" t="s">
        <v>210</v>
      </c>
      <c r="D9" s="16">
        <v>0.011886574074074075</v>
      </c>
      <c r="E9" s="16">
        <v>0.01238425925925926</v>
      </c>
    </row>
    <row r="10" spans="1:5" ht="12.75">
      <c r="A10" s="18" t="s">
        <v>15</v>
      </c>
      <c r="B10" s="19" t="s">
        <v>92</v>
      </c>
      <c r="C10" s="30" t="s">
        <v>199</v>
      </c>
      <c r="D10" s="16">
        <v>0.00980324074074074</v>
      </c>
      <c r="E10" s="16">
        <v>0.009664351851851851</v>
      </c>
    </row>
    <row r="11" spans="1:5" ht="12.75">
      <c r="A11" s="18" t="s">
        <v>22</v>
      </c>
      <c r="B11" s="19" t="s">
        <v>121</v>
      </c>
      <c r="C11" s="30" t="s">
        <v>202</v>
      </c>
      <c r="D11" s="16"/>
      <c r="E11" s="16">
        <v>0.010231481481481482</v>
      </c>
    </row>
    <row r="12" spans="1:5" ht="12.75">
      <c r="A12" s="18" t="s">
        <v>29</v>
      </c>
      <c r="B12" s="19" t="s">
        <v>90</v>
      </c>
      <c r="C12" s="30" t="s">
        <v>197</v>
      </c>
      <c r="D12" s="16">
        <v>0.009594907407407408</v>
      </c>
      <c r="E12" s="16"/>
    </row>
    <row r="13" spans="1:5" ht="12.75">
      <c r="A13" s="18" t="s">
        <v>22</v>
      </c>
      <c r="B13" s="19" t="s">
        <v>93</v>
      </c>
      <c r="C13" s="30" t="s">
        <v>208</v>
      </c>
      <c r="D13" s="16"/>
      <c r="E13" s="16"/>
    </row>
    <row r="14" spans="1:5" ht="12.75">
      <c r="A14" s="18" t="s">
        <v>46</v>
      </c>
      <c r="B14" s="19" t="s">
        <v>55</v>
      </c>
      <c r="C14" s="23"/>
      <c r="D14" s="16">
        <v>0.011956018518518517</v>
      </c>
      <c r="E14" s="16"/>
    </row>
    <row r="15" spans="1:5" ht="12.75">
      <c r="A15" s="18" t="s">
        <v>33</v>
      </c>
      <c r="B15" s="19" t="s">
        <v>150</v>
      </c>
      <c r="C15" s="30" t="s">
        <v>211</v>
      </c>
      <c r="D15" s="16">
        <v>0.012881944444444446</v>
      </c>
      <c r="E15" s="16">
        <v>0.013680555555555555</v>
      </c>
    </row>
    <row r="16" spans="1:5" ht="12.75">
      <c r="A16" s="18" t="s">
        <v>15</v>
      </c>
      <c r="B16" s="19" t="s">
        <v>166</v>
      </c>
      <c r="C16" s="30" t="s">
        <v>212</v>
      </c>
      <c r="D16" s="16">
        <v>0.014675925925925926</v>
      </c>
      <c r="E16" s="16"/>
    </row>
    <row r="17" spans="1:5" ht="12.75">
      <c r="A17" s="18" t="s">
        <v>51</v>
      </c>
      <c r="B17" s="19" t="s">
        <v>165</v>
      </c>
      <c r="C17" s="23"/>
      <c r="D17" s="16">
        <v>0.011018518518518518</v>
      </c>
      <c r="E17" s="16"/>
    </row>
    <row r="18" spans="1:5" ht="12.75">
      <c r="A18" s="18" t="s">
        <v>53</v>
      </c>
      <c r="B18" s="19" t="s">
        <v>80</v>
      </c>
      <c r="C18" s="23"/>
      <c r="D18" s="16"/>
      <c r="E18" s="16">
        <v>0.010115740740740741</v>
      </c>
    </row>
    <row r="19" spans="1:5" ht="12.75">
      <c r="A19" s="18" t="s">
        <v>37</v>
      </c>
      <c r="B19" s="19" t="s">
        <v>112</v>
      </c>
      <c r="C19" s="30" t="s">
        <v>203</v>
      </c>
      <c r="D19" s="16"/>
      <c r="E19" s="16"/>
    </row>
    <row r="20" spans="1:5" ht="12.75">
      <c r="A20" s="18" t="s">
        <v>27</v>
      </c>
      <c r="B20" s="19" t="s">
        <v>76</v>
      </c>
      <c r="C20" s="30" t="s">
        <v>200</v>
      </c>
      <c r="D20" s="16"/>
      <c r="E20" s="16"/>
    </row>
    <row r="21" spans="1:5" ht="12.75">
      <c r="A21" s="18" t="s">
        <v>37</v>
      </c>
      <c r="B21" s="19" t="s">
        <v>91</v>
      </c>
      <c r="C21" s="30" t="s">
        <v>201</v>
      </c>
      <c r="D21" s="16">
        <v>0.011296296296296296</v>
      </c>
      <c r="E21" s="16"/>
    </row>
    <row r="22" spans="1:5" ht="12.75">
      <c r="A22" s="18" t="s">
        <v>29</v>
      </c>
      <c r="B22" s="19" t="s">
        <v>204</v>
      </c>
      <c r="C22" s="30" t="s">
        <v>205</v>
      </c>
      <c r="D22" s="16"/>
      <c r="E22" s="16"/>
    </row>
    <row r="23" spans="1:5" ht="12.75">
      <c r="A23" s="18" t="s">
        <v>15</v>
      </c>
      <c r="B23" s="19" t="s">
        <v>63</v>
      </c>
      <c r="C23" s="30" t="s">
        <v>206</v>
      </c>
      <c r="D23" s="16">
        <v>0.010462962962962964</v>
      </c>
      <c r="E23" s="16"/>
    </row>
    <row r="24" spans="1:5" ht="12.75">
      <c r="A24" s="18" t="s">
        <v>22</v>
      </c>
      <c r="B24" s="19" t="s">
        <v>68</v>
      </c>
      <c r="C24" s="23"/>
      <c r="D24" s="16">
        <v>0.011793981481481482</v>
      </c>
      <c r="E24" s="16">
        <v>0.012060185185185186</v>
      </c>
    </row>
    <row r="25" spans="1:5" ht="12.75">
      <c r="A25" s="18" t="s">
        <v>13</v>
      </c>
      <c r="B25" s="19" t="s">
        <v>69</v>
      </c>
      <c r="C25" s="30" t="s">
        <v>198</v>
      </c>
      <c r="D25" s="16"/>
      <c r="E25" s="16">
        <v>0.009953703703703704</v>
      </c>
    </row>
    <row r="26" spans="1:5" ht="12.75">
      <c r="A26" s="18" t="s">
        <v>19</v>
      </c>
      <c r="B26" s="19" t="s">
        <v>71</v>
      </c>
      <c r="C26" s="30" t="s">
        <v>209</v>
      </c>
      <c r="D26" s="16"/>
      <c r="E26" s="16"/>
    </row>
    <row r="27" spans="1:5" ht="12.75">
      <c r="A27" s="18" t="s">
        <v>15</v>
      </c>
      <c r="B27" s="19" t="s">
        <v>83</v>
      </c>
      <c r="C27" s="23"/>
      <c r="D27" s="16"/>
      <c r="E27" s="16">
        <v>0.009398148148148149</v>
      </c>
    </row>
    <row r="28" spans="1:5" ht="12.75">
      <c r="A28" s="18" t="s">
        <v>31</v>
      </c>
      <c r="B28" s="19" t="s">
        <v>132</v>
      </c>
      <c r="C28" s="30" t="s">
        <v>205</v>
      </c>
      <c r="D28" s="16"/>
      <c r="E28" s="16">
        <v>0.011030092592592591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5" width="9.00390625" style="1" customWidth="1"/>
    <col min="6" max="16384" width="9.140625" style="1" customWidth="1"/>
  </cols>
  <sheetData>
    <row r="1" spans="2:12" ht="12.75">
      <c r="B1" s="2" t="s">
        <v>149</v>
      </c>
      <c r="C1" s="2"/>
      <c r="D1" s="2"/>
      <c r="E1" s="2"/>
      <c r="F1" s="2"/>
      <c r="G1" s="2"/>
      <c r="H1" s="2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"/>
      <c r="I2" s="3" t="s">
        <v>120</v>
      </c>
      <c r="J2" s="2"/>
      <c r="K2" s="2"/>
      <c r="L2" s="2"/>
    </row>
    <row r="3" ht="12.75">
      <c r="I3" s="3" t="s">
        <v>12</v>
      </c>
    </row>
    <row r="4" spans="1:12" ht="12.75">
      <c r="A4" s="18"/>
      <c r="B4" s="19" t="s">
        <v>5</v>
      </c>
      <c r="C4" s="23">
        <v>2010</v>
      </c>
      <c r="D4" s="23">
        <v>2009</v>
      </c>
      <c r="E4" s="23">
        <v>2008</v>
      </c>
      <c r="F4" s="23">
        <v>2007</v>
      </c>
      <c r="G4" s="23">
        <v>2006</v>
      </c>
      <c r="H4" s="23">
        <v>2005</v>
      </c>
      <c r="I4" s="23">
        <v>2004</v>
      </c>
      <c r="J4" s="23">
        <v>2003</v>
      </c>
      <c r="K4" s="15">
        <v>2002</v>
      </c>
      <c r="L4" s="15">
        <v>2001</v>
      </c>
    </row>
    <row r="5" spans="1:12" ht="12.75">
      <c r="A5" s="18" t="s">
        <v>27</v>
      </c>
      <c r="B5" s="19" t="s">
        <v>81</v>
      </c>
      <c r="C5" s="16"/>
      <c r="D5" s="16"/>
      <c r="E5" s="16"/>
      <c r="F5" s="16"/>
      <c r="G5" s="16"/>
      <c r="H5" s="16"/>
      <c r="I5" s="16"/>
      <c r="J5" s="16"/>
      <c r="K5" s="16"/>
      <c r="L5" s="16">
        <v>0.009305555555555555</v>
      </c>
    </row>
    <row r="6" spans="1:12" ht="12.75">
      <c r="A6" s="18" t="s">
        <v>22</v>
      </c>
      <c r="B6" s="19" t="s">
        <v>93</v>
      </c>
      <c r="C6" s="16">
        <v>0.010474537037037037</v>
      </c>
      <c r="D6" s="16">
        <v>0.010555555555555554</v>
      </c>
      <c r="E6" s="16">
        <v>0.010601851851851854</v>
      </c>
      <c r="F6" s="16">
        <v>0.010659722222222221</v>
      </c>
      <c r="G6" s="16"/>
      <c r="H6" s="16">
        <v>0.01076388888888889</v>
      </c>
      <c r="I6" s="16"/>
      <c r="J6" s="16"/>
      <c r="K6" s="16"/>
      <c r="L6" s="16"/>
    </row>
    <row r="7" spans="1:12" ht="12.75">
      <c r="A7" s="18" t="s">
        <v>17</v>
      </c>
      <c r="B7" s="19" t="s">
        <v>18</v>
      </c>
      <c r="C7" s="16"/>
      <c r="D7" s="16">
        <v>0.012719907407407407</v>
      </c>
      <c r="E7" s="16">
        <v>0.011041666666666667</v>
      </c>
      <c r="F7" s="16"/>
      <c r="G7" s="16"/>
      <c r="H7" s="16">
        <v>0.01087962962962963</v>
      </c>
      <c r="I7" s="16"/>
      <c r="J7" s="16">
        <v>0.010127314814814815</v>
      </c>
      <c r="K7" s="16">
        <v>0.00962962962962963</v>
      </c>
      <c r="L7" s="16">
        <v>0.009652777777777777</v>
      </c>
    </row>
    <row r="8" spans="1:12" ht="12.75">
      <c r="A8" s="18" t="s">
        <v>19</v>
      </c>
      <c r="B8" s="19" t="s">
        <v>20</v>
      </c>
      <c r="C8" s="16"/>
      <c r="D8" s="16"/>
      <c r="E8" s="16"/>
      <c r="F8" s="16"/>
      <c r="G8" s="16"/>
      <c r="H8" s="16"/>
      <c r="I8" s="16"/>
      <c r="J8" s="16"/>
      <c r="K8" s="16">
        <v>0.008402777777777778</v>
      </c>
      <c r="L8" s="16"/>
    </row>
    <row r="9" spans="1:12" ht="12.75">
      <c r="A9" s="18" t="s">
        <v>13</v>
      </c>
      <c r="B9" s="19" t="s">
        <v>21</v>
      </c>
      <c r="C9" s="16"/>
      <c r="D9" s="16"/>
      <c r="E9" s="16"/>
      <c r="F9" s="16"/>
      <c r="G9" s="16">
        <v>0.011666666666666667</v>
      </c>
      <c r="H9" s="16">
        <v>0.011597222222222222</v>
      </c>
      <c r="I9" s="16">
        <v>0.011747685185185186</v>
      </c>
      <c r="J9" s="16"/>
      <c r="K9" s="16"/>
      <c r="L9" s="16">
        <v>0.008981481481481481</v>
      </c>
    </row>
    <row r="10" spans="1:12" ht="12.75">
      <c r="A10" s="18" t="s">
        <v>13</v>
      </c>
      <c r="B10" s="19" t="s">
        <v>24</v>
      </c>
      <c r="C10" s="16"/>
      <c r="D10" s="16">
        <v>0.009895833333333333</v>
      </c>
      <c r="E10" s="16"/>
      <c r="F10" s="16">
        <v>0.008993055555555554</v>
      </c>
      <c r="G10" s="16">
        <v>0.009305555555555555</v>
      </c>
      <c r="H10" s="16">
        <v>0.009398148148148149</v>
      </c>
      <c r="I10" s="16">
        <v>0.008935185185185187</v>
      </c>
      <c r="J10" s="16"/>
      <c r="K10" s="16"/>
      <c r="L10" s="16">
        <v>0.007858796296296296</v>
      </c>
    </row>
    <row r="11" spans="1:12" ht="12.75">
      <c r="A11" s="18" t="s">
        <v>22</v>
      </c>
      <c r="B11" s="19" t="s">
        <v>26</v>
      </c>
      <c r="C11" s="16">
        <v>0.012222222222222223</v>
      </c>
      <c r="D11" s="16"/>
      <c r="E11" s="16"/>
      <c r="F11" s="16">
        <v>0.011608796296296296</v>
      </c>
      <c r="G11" s="16">
        <v>0.011354166666666667</v>
      </c>
      <c r="H11" s="16">
        <v>0.011122685185185185</v>
      </c>
      <c r="I11" s="16"/>
      <c r="J11" s="16"/>
      <c r="K11" s="16">
        <v>0.010393518518518519</v>
      </c>
      <c r="L11" s="16">
        <v>0.010532407407407407</v>
      </c>
    </row>
    <row r="12" spans="1:12" ht="12.75">
      <c r="A12" s="18" t="s">
        <v>22</v>
      </c>
      <c r="B12" s="19" t="s">
        <v>88</v>
      </c>
      <c r="C12" s="16"/>
      <c r="D12" s="16"/>
      <c r="E12" s="16"/>
      <c r="F12" s="16">
        <v>0.01045138888888889</v>
      </c>
      <c r="G12" s="16"/>
      <c r="H12" s="16">
        <v>0.0103125</v>
      </c>
      <c r="I12" s="16">
        <v>0.010891203703703703</v>
      </c>
      <c r="J12" s="16"/>
      <c r="K12" s="16"/>
      <c r="L12" s="16"/>
    </row>
    <row r="13" spans="1:12" ht="12.75">
      <c r="A13" s="18" t="s">
        <v>29</v>
      </c>
      <c r="B13" s="19" t="s">
        <v>30</v>
      </c>
      <c r="C13" s="16"/>
      <c r="D13" s="16"/>
      <c r="E13" s="16"/>
      <c r="F13" s="16"/>
      <c r="G13" s="16"/>
      <c r="H13" s="16"/>
      <c r="I13" s="16">
        <v>0.011724537037037035</v>
      </c>
      <c r="J13" s="16">
        <v>0.010706018518518517</v>
      </c>
      <c r="K13" s="16"/>
      <c r="L13" s="16"/>
    </row>
    <row r="14" spans="1:12" ht="12.75">
      <c r="A14" s="18" t="s">
        <v>33</v>
      </c>
      <c r="B14" s="19" t="s">
        <v>34</v>
      </c>
      <c r="C14" s="16"/>
      <c r="D14" s="16"/>
      <c r="E14" s="16"/>
      <c r="F14" s="16"/>
      <c r="G14" s="16"/>
      <c r="H14" s="16"/>
      <c r="I14" s="16">
        <v>0.009976851851851853</v>
      </c>
      <c r="J14" s="16"/>
      <c r="K14" s="16"/>
      <c r="L14" s="16"/>
    </row>
    <row r="15" spans="1:12" ht="12.75">
      <c r="A15" s="18" t="s">
        <v>37</v>
      </c>
      <c r="B15" s="19" t="s">
        <v>36</v>
      </c>
      <c r="C15" s="16">
        <v>0.010335648148148148</v>
      </c>
      <c r="D15" s="16"/>
      <c r="E15" s="16"/>
      <c r="F15" s="16">
        <v>0.009942129629629629</v>
      </c>
      <c r="G15" s="16">
        <v>0.010138888888888888</v>
      </c>
      <c r="H15" s="16">
        <v>0.009780092592592592</v>
      </c>
      <c r="I15" s="16"/>
      <c r="J15" s="16">
        <v>0.008668981481481482</v>
      </c>
      <c r="K15" s="16">
        <v>0.008599537037037036</v>
      </c>
      <c r="L15" s="16">
        <v>0.008912037037037038</v>
      </c>
    </row>
    <row r="16" spans="1:12" ht="12.75">
      <c r="A16" s="18" t="s">
        <v>31</v>
      </c>
      <c r="B16" s="19" t="s">
        <v>84</v>
      </c>
      <c r="C16" s="16"/>
      <c r="D16" s="16"/>
      <c r="E16" s="16"/>
      <c r="F16" s="16"/>
      <c r="G16" s="16"/>
      <c r="H16" s="16"/>
      <c r="I16" s="16"/>
      <c r="J16" s="16">
        <v>0.00859953703703704</v>
      </c>
      <c r="K16" s="16"/>
      <c r="L16" s="16"/>
    </row>
    <row r="17" spans="1:12" ht="12.75">
      <c r="A17" s="18" t="s">
        <v>19</v>
      </c>
      <c r="B17" s="19" t="s">
        <v>38</v>
      </c>
      <c r="C17" s="16"/>
      <c r="D17" s="16"/>
      <c r="E17" s="16"/>
      <c r="F17" s="16"/>
      <c r="G17" s="16"/>
      <c r="H17" s="16"/>
      <c r="I17" s="16"/>
      <c r="J17" s="16"/>
      <c r="K17" s="16">
        <v>0.008715277777777778</v>
      </c>
      <c r="L17" s="16"/>
    </row>
    <row r="18" spans="1:12" ht="12.75">
      <c r="A18" s="18" t="s">
        <v>22</v>
      </c>
      <c r="B18" s="19" t="s">
        <v>39</v>
      </c>
      <c r="C18" s="16"/>
      <c r="D18" s="16"/>
      <c r="E18" s="16"/>
      <c r="F18" s="16"/>
      <c r="G18" s="16"/>
      <c r="H18" s="16"/>
      <c r="I18" s="16"/>
      <c r="J18" s="16"/>
      <c r="K18" s="16">
        <v>0.009618055555555555</v>
      </c>
      <c r="L18" s="16"/>
    </row>
    <row r="19" spans="1:12" ht="12.75">
      <c r="A19" s="18" t="s">
        <v>19</v>
      </c>
      <c r="B19" s="19" t="s">
        <v>41</v>
      </c>
      <c r="C19" s="16"/>
      <c r="D19" s="16"/>
      <c r="E19" s="16"/>
      <c r="F19" s="16"/>
      <c r="G19" s="16"/>
      <c r="H19" s="16">
        <v>0.010046296296296296</v>
      </c>
      <c r="I19" s="16">
        <v>0.010300925925925927</v>
      </c>
      <c r="J19" s="16"/>
      <c r="K19" s="16">
        <v>0.009594907407407408</v>
      </c>
      <c r="L19" s="16">
        <v>0.008622685185185185</v>
      </c>
    </row>
    <row r="20" spans="1:12" ht="12.75">
      <c r="A20" s="18" t="s">
        <v>19</v>
      </c>
      <c r="B20" s="19" t="s">
        <v>42</v>
      </c>
      <c r="C20" s="16"/>
      <c r="D20" s="16"/>
      <c r="E20" s="16"/>
      <c r="F20" s="16">
        <v>0.011261574074074071</v>
      </c>
      <c r="G20" s="16"/>
      <c r="H20" s="16"/>
      <c r="I20" s="16"/>
      <c r="J20" s="16"/>
      <c r="K20" s="16"/>
      <c r="L20" s="16">
        <v>0.010138888888888888</v>
      </c>
    </row>
    <row r="21" spans="1:12" ht="12.75">
      <c r="A21" s="18" t="s">
        <v>15</v>
      </c>
      <c r="B21" s="19" t="s">
        <v>92</v>
      </c>
      <c r="C21" s="16">
        <v>0.009664351851851851</v>
      </c>
      <c r="D21" s="16"/>
      <c r="E21" s="16">
        <v>0.009328703703703704</v>
      </c>
      <c r="F21" s="16">
        <v>0.009479166666666667</v>
      </c>
      <c r="G21" s="16">
        <v>0.010104166666666668</v>
      </c>
      <c r="H21" s="16">
        <v>0.01050925925925926</v>
      </c>
      <c r="I21" s="16"/>
      <c r="J21" s="16"/>
      <c r="K21" s="16"/>
      <c r="L21" s="16"/>
    </row>
    <row r="22" spans="1:12" ht="12.75">
      <c r="A22" s="18" t="s">
        <v>13</v>
      </c>
      <c r="B22" s="19" t="s">
        <v>82</v>
      </c>
      <c r="C22" s="16"/>
      <c r="D22" s="16"/>
      <c r="E22" s="16">
        <v>0.00849537037037037</v>
      </c>
      <c r="F22" s="16"/>
      <c r="G22" s="16"/>
      <c r="H22" s="16"/>
      <c r="I22" s="16"/>
      <c r="J22" s="16">
        <v>0.008113425925925927</v>
      </c>
      <c r="K22" s="16"/>
      <c r="L22" s="16"/>
    </row>
    <row r="23" spans="1:12" ht="12.75">
      <c r="A23" s="18" t="s">
        <v>29</v>
      </c>
      <c r="B23" s="19" t="s">
        <v>45</v>
      </c>
      <c r="C23" s="16"/>
      <c r="D23" s="16"/>
      <c r="E23" s="16"/>
      <c r="F23" s="16"/>
      <c r="G23" s="16"/>
      <c r="H23" s="16">
        <v>0.012280092592592592</v>
      </c>
      <c r="I23" s="16"/>
      <c r="J23" s="16">
        <v>0.010324074074074074</v>
      </c>
      <c r="K23" s="16"/>
      <c r="L23" s="16">
        <v>0.00986111111111111</v>
      </c>
    </row>
    <row r="24" spans="1:12" ht="12.75">
      <c r="A24" s="18" t="s">
        <v>29</v>
      </c>
      <c r="B24" s="19" t="s">
        <v>79</v>
      </c>
      <c r="C24" s="16"/>
      <c r="D24" s="16"/>
      <c r="E24" s="16"/>
      <c r="F24" s="16"/>
      <c r="G24" s="16"/>
      <c r="H24" s="16"/>
      <c r="I24" s="16"/>
      <c r="J24" s="16"/>
      <c r="K24" s="16"/>
      <c r="L24" s="16">
        <v>0.009930555555555555</v>
      </c>
    </row>
    <row r="25" spans="1:12" ht="12.75">
      <c r="A25" s="18" t="s">
        <v>22</v>
      </c>
      <c r="B25" s="19" t="s">
        <v>121</v>
      </c>
      <c r="C25" s="16">
        <v>0.010324074074074074</v>
      </c>
      <c r="D25" s="16">
        <v>0.00986111111111111</v>
      </c>
      <c r="E25" s="16">
        <v>0.009965277777777778</v>
      </c>
      <c r="F25" s="16">
        <v>0.010081018518518519</v>
      </c>
      <c r="G25" s="16">
        <v>0.01017361111111111</v>
      </c>
      <c r="H25" s="16"/>
      <c r="I25" s="16"/>
      <c r="J25" s="16"/>
      <c r="K25" s="16"/>
      <c r="L25" s="16"/>
    </row>
    <row r="26" spans="1:12" ht="12.75">
      <c r="A26" s="18" t="s">
        <v>29</v>
      </c>
      <c r="B26" s="19" t="s">
        <v>90</v>
      </c>
      <c r="C26" s="16">
        <v>0.009027777777777779</v>
      </c>
      <c r="D26" s="16">
        <v>0.009039351851851852</v>
      </c>
      <c r="E26" s="16">
        <v>0.009525462962962963</v>
      </c>
      <c r="F26" s="16">
        <v>0.00925925925925926</v>
      </c>
      <c r="G26" s="16">
        <v>0.010138888888888888</v>
      </c>
      <c r="H26" s="16">
        <v>0.010497685185185186</v>
      </c>
      <c r="I26" s="16"/>
      <c r="J26" s="16"/>
      <c r="K26" s="16"/>
      <c r="L26" s="16"/>
    </row>
    <row r="27" spans="1:12" ht="12.75">
      <c r="A27" s="18" t="s">
        <v>46</v>
      </c>
      <c r="B27" s="19" t="s">
        <v>55</v>
      </c>
      <c r="C27" s="16">
        <v>0.012175925925925929</v>
      </c>
      <c r="D27" s="16">
        <v>0.01283564814814815</v>
      </c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8" t="s">
        <v>56</v>
      </c>
      <c r="B28" s="19" t="s">
        <v>57</v>
      </c>
      <c r="C28" s="16"/>
      <c r="D28" s="16"/>
      <c r="E28" s="16"/>
      <c r="F28" s="16"/>
      <c r="G28" s="16"/>
      <c r="H28" s="16"/>
      <c r="I28" s="16"/>
      <c r="J28" s="16"/>
      <c r="K28" s="16"/>
      <c r="L28" s="16">
        <v>0.008344907407407409</v>
      </c>
    </row>
    <row r="29" spans="1:12" ht="12.75">
      <c r="A29" s="18" t="s">
        <v>51</v>
      </c>
      <c r="B29" s="19" t="s">
        <v>58</v>
      </c>
      <c r="C29" s="16"/>
      <c r="D29" s="16"/>
      <c r="E29" s="16"/>
      <c r="F29" s="16"/>
      <c r="G29" s="16"/>
      <c r="H29" s="16"/>
      <c r="I29" s="16"/>
      <c r="J29" s="16"/>
      <c r="K29" s="16"/>
      <c r="L29" s="16">
        <v>0.009502314814814816</v>
      </c>
    </row>
    <row r="30" spans="1:12" ht="12.75">
      <c r="A30" s="18" t="s">
        <v>53</v>
      </c>
      <c r="B30" s="19" t="s">
        <v>80</v>
      </c>
      <c r="C30" s="16">
        <v>0.009409722222222224</v>
      </c>
      <c r="D30" s="16">
        <v>0.009305555555555555</v>
      </c>
      <c r="E30" s="16">
        <v>0.009583333333333334</v>
      </c>
      <c r="F30" s="16">
        <v>0.009131944444444444</v>
      </c>
      <c r="G30" s="16"/>
      <c r="H30" s="16"/>
      <c r="I30" s="16"/>
      <c r="J30" s="16">
        <v>0.00840277777777778</v>
      </c>
      <c r="K30" s="16">
        <v>0.008506944444444444</v>
      </c>
      <c r="L30" s="16"/>
    </row>
    <row r="31" spans="1:12" ht="12.75">
      <c r="A31" s="18" t="s">
        <v>13</v>
      </c>
      <c r="B31" s="19" t="s">
        <v>61</v>
      </c>
      <c r="C31" s="16"/>
      <c r="D31" s="16"/>
      <c r="E31" s="16"/>
      <c r="F31" s="16"/>
      <c r="G31" s="16"/>
      <c r="H31" s="16"/>
      <c r="I31" s="16"/>
      <c r="J31" s="16">
        <v>0.009224537037037036</v>
      </c>
      <c r="K31" s="16"/>
      <c r="L31" s="16"/>
    </row>
    <row r="32" spans="1:12" ht="12.75">
      <c r="A32" s="18" t="s">
        <v>37</v>
      </c>
      <c r="B32" s="19" t="s">
        <v>91</v>
      </c>
      <c r="C32" s="16">
        <v>0.01037037037037037</v>
      </c>
      <c r="D32" s="16"/>
      <c r="E32" s="16">
        <v>0.009756944444444445</v>
      </c>
      <c r="F32" s="16">
        <v>0.010011574074074074</v>
      </c>
      <c r="G32" s="16">
        <v>0.010092592592592592</v>
      </c>
      <c r="H32" s="16">
        <v>0.01064814814814815</v>
      </c>
      <c r="I32" s="16"/>
      <c r="J32" s="16"/>
      <c r="K32" s="16"/>
      <c r="L32" s="16"/>
    </row>
    <row r="33" spans="1:12" ht="12.75">
      <c r="A33" s="18" t="s">
        <v>15</v>
      </c>
      <c r="B33" s="19" t="s">
        <v>63</v>
      </c>
      <c r="C33" s="16"/>
      <c r="D33" s="16">
        <v>0.010868055555555556</v>
      </c>
      <c r="E33" s="16">
        <v>0.01056712962962963</v>
      </c>
      <c r="F33" s="16"/>
      <c r="G33" s="16"/>
      <c r="H33" s="16">
        <v>0.010092592592592592</v>
      </c>
      <c r="I33" s="16"/>
      <c r="J33" s="16">
        <v>0.00859953703703704</v>
      </c>
      <c r="K33" s="16">
        <v>0.008564814814814815</v>
      </c>
      <c r="L33" s="16">
        <v>0.008275462962962962</v>
      </c>
    </row>
    <row r="34" spans="1:12" ht="12.75">
      <c r="A34" s="18" t="s">
        <v>13</v>
      </c>
      <c r="B34" s="19" t="s">
        <v>69</v>
      </c>
      <c r="C34" s="16">
        <v>0.009386574074074075</v>
      </c>
      <c r="D34" s="16"/>
      <c r="E34" s="16">
        <v>0.01005787037037037</v>
      </c>
      <c r="F34" s="16">
        <v>0.00951388888888889</v>
      </c>
      <c r="G34" s="16">
        <v>0.009895833333333333</v>
      </c>
      <c r="H34" s="16">
        <v>0.010069444444444445</v>
      </c>
      <c r="I34" s="16">
        <v>0.01068287037037037</v>
      </c>
      <c r="J34" s="16"/>
      <c r="K34" s="16"/>
      <c r="L34" s="16"/>
    </row>
    <row r="35" spans="1:12" ht="12.75">
      <c r="A35" s="18" t="s">
        <v>37</v>
      </c>
      <c r="B35" s="19" t="s">
        <v>85</v>
      </c>
      <c r="C35" s="16"/>
      <c r="D35" s="16"/>
      <c r="E35" s="16"/>
      <c r="F35" s="16">
        <v>0.009652777777777777</v>
      </c>
      <c r="G35" s="16"/>
      <c r="H35" s="16"/>
      <c r="I35" s="16"/>
      <c r="J35" s="16">
        <v>0.008981481481481483</v>
      </c>
      <c r="K35" s="16"/>
      <c r="L35" s="16"/>
    </row>
    <row r="36" spans="1:12" ht="12.75">
      <c r="A36" s="18" t="s">
        <v>46</v>
      </c>
      <c r="B36" s="19" t="s">
        <v>86</v>
      </c>
      <c r="C36" s="16"/>
      <c r="D36" s="16">
        <v>0.010729166666666666</v>
      </c>
      <c r="E36" s="16"/>
      <c r="F36" s="16"/>
      <c r="G36" s="16"/>
      <c r="H36" s="16">
        <v>0.0096875</v>
      </c>
      <c r="I36" s="16">
        <v>0.009768518518518518</v>
      </c>
      <c r="J36" s="16">
        <v>0.009328703703703704</v>
      </c>
      <c r="K36" s="16"/>
      <c r="L36" s="16"/>
    </row>
    <row r="37" spans="1:12" ht="12.75">
      <c r="A37" s="18" t="s">
        <v>19</v>
      </c>
      <c r="B37" s="19" t="s">
        <v>71</v>
      </c>
      <c r="C37" s="16"/>
      <c r="D37" s="16"/>
      <c r="E37" s="16">
        <v>0.010787037037037038</v>
      </c>
      <c r="F37" s="16">
        <v>0.011076388888888887</v>
      </c>
      <c r="G37" s="16"/>
      <c r="H37" s="16">
        <v>0.010752314814814814</v>
      </c>
      <c r="I37" s="16"/>
      <c r="J37" s="16">
        <v>0.009895833333333335</v>
      </c>
      <c r="K37" s="16">
        <v>0.009884259259259258</v>
      </c>
      <c r="L37" s="16"/>
    </row>
    <row r="38" spans="1:12" ht="12.75">
      <c r="A38" s="18" t="s">
        <v>56</v>
      </c>
      <c r="B38" s="19" t="s">
        <v>73</v>
      </c>
      <c r="C38" s="16"/>
      <c r="D38" s="16"/>
      <c r="E38" s="16"/>
      <c r="F38" s="16"/>
      <c r="G38" s="16"/>
      <c r="H38" s="16"/>
      <c r="I38" s="16"/>
      <c r="J38" s="16"/>
      <c r="K38" s="16"/>
      <c r="L38" s="16">
        <v>0.011770833333333333</v>
      </c>
    </row>
    <row r="39" spans="1:12" ht="12.75">
      <c r="A39" s="18" t="s">
        <v>27</v>
      </c>
      <c r="B39" s="19" t="s">
        <v>76</v>
      </c>
      <c r="C39" s="16"/>
      <c r="D39" s="16"/>
      <c r="E39" s="16"/>
      <c r="F39" s="16"/>
      <c r="G39" s="16"/>
      <c r="H39" s="16"/>
      <c r="I39" s="16"/>
      <c r="J39" s="16"/>
      <c r="K39" s="16">
        <v>0.008344907407407409</v>
      </c>
      <c r="L39" s="16">
        <v>0.008854166666666666</v>
      </c>
    </row>
    <row r="40" spans="1:12" ht="12.75">
      <c r="A40" s="18" t="s">
        <v>35</v>
      </c>
      <c r="B40" s="19" t="s">
        <v>126</v>
      </c>
      <c r="C40" s="16">
        <v>0.009733796296296298</v>
      </c>
      <c r="D40" s="16">
        <v>0.009537037037037037</v>
      </c>
      <c r="E40" s="16">
        <v>0.009849537037037037</v>
      </c>
      <c r="F40" s="16">
        <v>0.01037037037037037</v>
      </c>
      <c r="G40" s="16"/>
      <c r="H40" s="16"/>
      <c r="I40" s="16"/>
      <c r="J40" s="16"/>
      <c r="K40" s="16"/>
      <c r="L40" s="16"/>
    </row>
    <row r="41" spans="1:12" ht="12.75">
      <c r="A41" s="18" t="s">
        <v>15</v>
      </c>
      <c r="B41" s="19" t="s">
        <v>83</v>
      </c>
      <c r="C41" s="16">
        <v>0.00875</v>
      </c>
      <c r="D41" s="16"/>
      <c r="E41" s="16"/>
      <c r="F41" s="16"/>
      <c r="G41" s="16"/>
      <c r="H41" s="16"/>
      <c r="I41" s="16"/>
      <c r="J41" s="16">
        <v>0.008796296296296295</v>
      </c>
      <c r="K41" s="16"/>
      <c r="L41" s="16"/>
    </row>
    <row r="42" spans="1:12" ht="12.75">
      <c r="A42" s="18" t="s">
        <v>31</v>
      </c>
      <c r="B42" s="19" t="s">
        <v>132</v>
      </c>
      <c r="C42" s="16">
        <v>0.011469907407407408</v>
      </c>
      <c r="D42" s="16">
        <v>0.011597222222222222</v>
      </c>
      <c r="E42" s="16"/>
      <c r="F42" s="16"/>
      <c r="G42" s="16"/>
      <c r="H42" s="16"/>
      <c r="I42" s="16"/>
      <c r="J42" s="16"/>
      <c r="K42" s="16"/>
      <c r="L42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GridLines="0" defaultGridColor="0" zoomScalePageLayoutView="0" colorId="8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9" ht="12.75">
      <c r="B1" s="2" t="s">
        <v>149</v>
      </c>
      <c r="C1" s="2"/>
      <c r="I1" s="3" t="s">
        <v>11</v>
      </c>
    </row>
    <row r="2" ht="12.75">
      <c r="I2" s="3" t="s">
        <v>12</v>
      </c>
    </row>
    <row r="3" spans="1:12" ht="12.75">
      <c r="A3" s="18"/>
      <c r="B3" s="19" t="s">
        <v>5</v>
      </c>
      <c r="C3" s="15">
        <v>2000</v>
      </c>
      <c r="D3" s="15">
        <v>1999</v>
      </c>
      <c r="E3" s="15">
        <v>1998</v>
      </c>
      <c r="F3" s="15">
        <v>1997</v>
      </c>
      <c r="G3" s="15">
        <v>1996</v>
      </c>
      <c r="H3" s="15">
        <v>1995</v>
      </c>
      <c r="I3" s="15">
        <v>1994</v>
      </c>
      <c r="J3" s="15">
        <v>1993</v>
      </c>
      <c r="K3" s="15">
        <v>1992</v>
      </c>
      <c r="L3" s="15">
        <v>1991</v>
      </c>
    </row>
    <row r="4" spans="1:12" ht="12.75">
      <c r="A4" s="18" t="s">
        <v>13</v>
      </c>
      <c r="B4" s="19" t="s">
        <v>14</v>
      </c>
      <c r="C4" s="16"/>
      <c r="D4" s="16"/>
      <c r="E4" s="16"/>
      <c r="F4" s="16"/>
      <c r="G4" s="16"/>
      <c r="H4" s="17">
        <v>0.007569444444444445</v>
      </c>
      <c r="I4" s="16"/>
      <c r="J4" s="16"/>
      <c r="K4" s="16"/>
      <c r="L4" s="16"/>
    </row>
    <row r="5" spans="1:12" ht="12.75">
      <c r="A5" s="18" t="s">
        <v>15</v>
      </c>
      <c r="B5" s="19" t="s">
        <v>16</v>
      </c>
      <c r="C5" s="16"/>
      <c r="D5" s="16"/>
      <c r="E5" s="17">
        <v>0.011793981481481482</v>
      </c>
      <c r="F5" s="16"/>
      <c r="G5" s="16"/>
      <c r="H5" s="16"/>
      <c r="I5" s="16"/>
      <c r="J5" s="16"/>
      <c r="K5" s="16"/>
      <c r="L5" s="16"/>
    </row>
    <row r="6" spans="1:12" ht="12.75">
      <c r="A6" s="18" t="s">
        <v>17</v>
      </c>
      <c r="B6" s="19" t="s">
        <v>18</v>
      </c>
      <c r="C6" s="16">
        <v>0.009479166666666667</v>
      </c>
      <c r="D6" s="16">
        <v>0.009814814814814814</v>
      </c>
      <c r="E6" s="16">
        <v>0.009097222222222222</v>
      </c>
      <c r="F6" s="16">
        <v>0.00949074074074074</v>
      </c>
      <c r="G6" s="17">
        <v>0.008981481481481481</v>
      </c>
      <c r="H6" s="16">
        <v>0.00912037037037037</v>
      </c>
      <c r="I6" s="16">
        <v>0.009166666666666667</v>
      </c>
      <c r="J6" s="16"/>
      <c r="K6" s="16">
        <v>0.009525462962962963</v>
      </c>
      <c r="L6" s="16">
        <v>0.009675925925925926</v>
      </c>
    </row>
    <row r="7" spans="1:12" ht="12.75">
      <c r="A7" s="18" t="s">
        <v>19</v>
      </c>
      <c r="B7" s="19" t="s">
        <v>20</v>
      </c>
      <c r="C7" s="16"/>
      <c r="D7" s="16"/>
      <c r="E7" s="16"/>
      <c r="F7" s="17">
        <v>0.00832175925925926</v>
      </c>
      <c r="G7" s="16"/>
      <c r="H7" s="16"/>
      <c r="I7" s="16"/>
      <c r="J7" s="16"/>
      <c r="K7" s="16"/>
      <c r="L7" s="16"/>
    </row>
    <row r="8" spans="1:12" ht="12.75">
      <c r="A8" s="18" t="s">
        <v>13</v>
      </c>
      <c r="B8" s="19" t="s">
        <v>21</v>
      </c>
      <c r="C8" s="16">
        <v>0.008946759259259258</v>
      </c>
      <c r="D8" s="16">
        <v>0.009143518518518518</v>
      </c>
      <c r="E8" s="17">
        <v>0.008703703703703703</v>
      </c>
      <c r="F8" s="16">
        <v>0.009236111111111112</v>
      </c>
      <c r="G8" s="16">
        <v>0.008877314814814815</v>
      </c>
      <c r="H8" s="16"/>
      <c r="I8" s="16">
        <v>0.008865740740740742</v>
      </c>
      <c r="J8" s="16">
        <v>0.00925925925925926</v>
      </c>
      <c r="K8" s="16">
        <v>0.00912037037037037</v>
      </c>
      <c r="L8" s="16">
        <v>0.009143518518518518</v>
      </c>
    </row>
    <row r="9" spans="1:12" ht="12.75">
      <c r="A9" s="18" t="s">
        <v>22</v>
      </c>
      <c r="B9" s="19" t="s">
        <v>23</v>
      </c>
      <c r="C9" s="16"/>
      <c r="D9" s="16"/>
      <c r="E9" s="16">
        <v>0.009895833333333333</v>
      </c>
      <c r="F9" s="16">
        <v>0.009421296296296296</v>
      </c>
      <c r="G9" s="16">
        <v>0.009236111111111112</v>
      </c>
      <c r="H9" s="16"/>
      <c r="I9" s="17">
        <v>0.00880787037037037</v>
      </c>
      <c r="J9" s="16">
        <v>0.009212962962962963</v>
      </c>
      <c r="K9" s="16">
        <v>0.009293981481481481</v>
      </c>
      <c r="L9" s="16">
        <v>0.009108796296296297</v>
      </c>
    </row>
    <row r="10" spans="1:12" ht="12.75">
      <c r="A10" s="18" t="s">
        <v>13</v>
      </c>
      <c r="B10" s="19" t="s">
        <v>24</v>
      </c>
      <c r="C10" s="16"/>
      <c r="D10" s="16">
        <v>0.00835648148148148</v>
      </c>
      <c r="E10" s="16">
        <v>0.007789351851851852</v>
      </c>
      <c r="F10" s="16">
        <v>0.00769675925925926</v>
      </c>
      <c r="G10" s="16">
        <v>0.007662037037037037</v>
      </c>
      <c r="H10" s="24">
        <v>0.007465277777777778</v>
      </c>
      <c r="I10" s="16">
        <v>0.007581018518518518</v>
      </c>
      <c r="J10" s="16">
        <v>0.008206018518518519</v>
      </c>
      <c r="K10" s="16">
        <v>0.00806712962962963</v>
      </c>
      <c r="L10" s="16">
        <v>0.007905092592592592</v>
      </c>
    </row>
    <row r="11" spans="1:12" ht="12.75">
      <c r="A11" s="18" t="s">
        <v>13</v>
      </c>
      <c r="B11" s="19" t="s">
        <v>25</v>
      </c>
      <c r="C11" s="16"/>
      <c r="D11" s="16"/>
      <c r="E11" s="16"/>
      <c r="F11" s="16"/>
      <c r="G11" s="16"/>
      <c r="H11" s="16">
        <v>0.009444444444444445</v>
      </c>
      <c r="I11" s="16">
        <v>0.009606481481481481</v>
      </c>
      <c r="J11" s="16">
        <v>0.009618055555555555</v>
      </c>
      <c r="K11" s="17">
        <v>0.009155092592592593</v>
      </c>
      <c r="L11" s="16"/>
    </row>
    <row r="12" spans="1:12" ht="12.75">
      <c r="A12" s="18" t="s">
        <v>22</v>
      </c>
      <c r="B12" s="19" t="s">
        <v>26</v>
      </c>
      <c r="C12" s="16">
        <v>0.010393518518518519</v>
      </c>
      <c r="D12" s="16"/>
      <c r="E12" s="16"/>
      <c r="F12" s="16">
        <v>0.009918981481481482</v>
      </c>
      <c r="G12" s="16"/>
      <c r="H12" s="17">
        <v>0.00980324074074074</v>
      </c>
      <c r="I12" s="16">
        <v>0.009988425925925927</v>
      </c>
      <c r="J12" s="16">
        <v>0.009837962962962963</v>
      </c>
      <c r="K12" s="16">
        <v>0.010555555555555554</v>
      </c>
      <c r="L12" s="16">
        <v>0.010717592592592593</v>
      </c>
    </row>
    <row r="13" spans="1:12" ht="12.75">
      <c r="A13" s="18" t="s">
        <v>27</v>
      </c>
      <c r="B13" s="19" t="s">
        <v>28</v>
      </c>
      <c r="C13" s="16"/>
      <c r="D13" s="16"/>
      <c r="E13" s="16"/>
      <c r="F13" s="16"/>
      <c r="G13" s="16"/>
      <c r="H13" s="16"/>
      <c r="I13" s="16"/>
      <c r="J13" s="16">
        <v>0.009293981481481481</v>
      </c>
      <c r="K13" s="16">
        <v>0.009166666666666667</v>
      </c>
      <c r="L13" s="16"/>
    </row>
    <row r="14" spans="1:12" ht="12.75">
      <c r="A14" s="18" t="s">
        <v>29</v>
      </c>
      <c r="B14" s="19" t="s">
        <v>30</v>
      </c>
      <c r="C14" s="16"/>
      <c r="D14" s="16"/>
      <c r="E14" s="16">
        <v>0.010405092592592593</v>
      </c>
      <c r="F14" s="16">
        <v>0.009525462962962963</v>
      </c>
      <c r="G14" s="16">
        <v>0.009652777777777777</v>
      </c>
      <c r="H14" s="17">
        <v>0.009467592592592592</v>
      </c>
      <c r="I14" s="16"/>
      <c r="J14" s="16"/>
      <c r="K14" s="16"/>
      <c r="L14" s="16"/>
    </row>
    <row r="15" spans="1:12" ht="12.75">
      <c r="A15" s="18" t="s">
        <v>31</v>
      </c>
      <c r="B15" s="19" t="s">
        <v>32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0.010555555555555554</v>
      </c>
    </row>
    <row r="16" spans="1:12" ht="12.75">
      <c r="A16" s="18" t="s">
        <v>33</v>
      </c>
      <c r="B16" s="19" t="s">
        <v>34</v>
      </c>
      <c r="C16" s="16"/>
      <c r="D16" s="17">
        <v>0.00835648148148148</v>
      </c>
      <c r="E16" s="16"/>
      <c r="F16" s="16">
        <v>0.008576388888888889</v>
      </c>
      <c r="G16" s="16">
        <v>0.008842592592592591</v>
      </c>
      <c r="H16" s="16">
        <v>0.008645833333333333</v>
      </c>
      <c r="I16" s="16">
        <v>0.008969907407407407</v>
      </c>
      <c r="J16" s="16"/>
      <c r="K16" s="16"/>
      <c r="L16" s="16"/>
    </row>
    <row r="17" spans="1:12" ht="12.75">
      <c r="A17" s="18" t="s">
        <v>35</v>
      </c>
      <c r="B17" s="19" t="s">
        <v>36</v>
      </c>
      <c r="C17" s="16"/>
      <c r="D17" s="16"/>
      <c r="E17" s="16"/>
      <c r="F17" s="16"/>
      <c r="G17" s="16"/>
      <c r="H17" s="17">
        <v>0.008090277777777778</v>
      </c>
      <c r="I17" s="16"/>
      <c r="J17" s="16"/>
      <c r="K17" s="16">
        <v>0.008333333333333333</v>
      </c>
      <c r="L17" s="16"/>
    </row>
    <row r="18" spans="1:12" ht="12.75">
      <c r="A18" s="18" t="s">
        <v>37</v>
      </c>
      <c r="B18" s="19" t="s">
        <v>36</v>
      </c>
      <c r="C18" s="16">
        <v>0.008738425925925926</v>
      </c>
      <c r="D18" s="16">
        <v>0.00846064814814815</v>
      </c>
      <c r="E18" s="16">
        <v>0.008703703703703703</v>
      </c>
      <c r="F18" s="16"/>
      <c r="G18" s="16"/>
      <c r="H18" s="16"/>
      <c r="I18" s="17">
        <v>0.008263888888888888</v>
      </c>
      <c r="J18" s="16"/>
      <c r="K18" s="16"/>
      <c r="L18" s="16"/>
    </row>
    <row r="19" spans="1:12" ht="12.75">
      <c r="A19" s="18" t="s">
        <v>19</v>
      </c>
      <c r="B19" s="19" t="s">
        <v>38</v>
      </c>
      <c r="C19" s="16"/>
      <c r="D19" s="16"/>
      <c r="E19" s="16"/>
      <c r="F19" s="16"/>
      <c r="G19" s="16"/>
      <c r="H19" s="17">
        <v>0.007754629629629629</v>
      </c>
      <c r="I19" s="16">
        <v>0</v>
      </c>
      <c r="J19" s="16"/>
      <c r="K19" s="16"/>
      <c r="L19" s="16"/>
    </row>
    <row r="20" spans="1:12" ht="12.75">
      <c r="A20" s="18" t="s">
        <v>22</v>
      </c>
      <c r="B20" s="19" t="s">
        <v>39</v>
      </c>
      <c r="C20" s="16"/>
      <c r="D20" s="16">
        <v>0.00925925925925926</v>
      </c>
      <c r="E20" s="16"/>
      <c r="F20" s="17">
        <v>0.007881944444444443</v>
      </c>
      <c r="G20" s="16"/>
      <c r="H20" s="16">
        <v>0.007916666666666667</v>
      </c>
      <c r="I20" s="16">
        <v>0</v>
      </c>
      <c r="J20" s="16"/>
      <c r="K20" s="16"/>
      <c r="L20" s="16">
        <v>0.00818287037037037</v>
      </c>
    </row>
    <row r="21" spans="1:12" ht="12.75">
      <c r="A21" s="18" t="s">
        <v>31</v>
      </c>
      <c r="B21" s="19" t="s">
        <v>40</v>
      </c>
      <c r="C21" s="16"/>
      <c r="D21" s="16"/>
      <c r="E21" s="16"/>
      <c r="F21" s="16"/>
      <c r="G21" s="16"/>
      <c r="H21" s="16"/>
      <c r="I21" s="17">
        <v>0.010706018518518517</v>
      </c>
      <c r="J21" s="16"/>
      <c r="K21" s="16"/>
      <c r="L21" s="16">
        <v>0.011273148148148148</v>
      </c>
    </row>
    <row r="22" spans="1:12" ht="12.75">
      <c r="A22" s="18" t="s">
        <v>19</v>
      </c>
      <c r="B22" s="19" t="s">
        <v>41</v>
      </c>
      <c r="C22" s="16">
        <v>0.009571759259259259</v>
      </c>
      <c r="D22" s="16">
        <v>0.010185185185185184</v>
      </c>
      <c r="E22" s="16"/>
      <c r="F22" s="16"/>
      <c r="G22" s="16"/>
      <c r="H22" s="17">
        <v>0.009016203703703703</v>
      </c>
      <c r="I22" s="16">
        <v>0.009247685185185185</v>
      </c>
      <c r="J22" s="16"/>
      <c r="K22" s="16"/>
      <c r="L22" s="16">
        <v>0.01</v>
      </c>
    </row>
    <row r="23" spans="1:12" ht="12.75">
      <c r="A23" s="18" t="s">
        <v>19</v>
      </c>
      <c r="B23" s="19" t="s">
        <v>42</v>
      </c>
      <c r="C23" s="16">
        <v>0.009618055555555555</v>
      </c>
      <c r="D23" s="16"/>
      <c r="E23" s="16">
        <v>0.010381944444444444</v>
      </c>
      <c r="F23" s="17">
        <v>0.009837962962962963</v>
      </c>
      <c r="G23" s="16"/>
      <c r="H23" s="16"/>
      <c r="I23" s="16"/>
      <c r="J23" s="16"/>
      <c r="K23" s="16">
        <v>0.010416666666666666</v>
      </c>
      <c r="L23" s="16"/>
    </row>
    <row r="24" spans="1:12" ht="12.75">
      <c r="A24" s="18" t="s">
        <v>22</v>
      </c>
      <c r="B24" s="19" t="s">
        <v>43</v>
      </c>
      <c r="C24" s="16"/>
      <c r="D24" s="16"/>
      <c r="E24" s="17">
        <v>0.009270833333333334</v>
      </c>
      <c r="F24" s="16"/>
      <c r="G24" s="16"/>
      <c r="H24" s="16"/>
      <c r="I24" s="16"/>
      <c r="J24" s="16"/>
      <c r="K24" s="16"/>
      <c r="L24" s="16"/>
    </row>
    <row r="25" spans="1:12" ht="12.75">
      <c r="A25" s="18" t="s">
        <v>29</v>
      </c>
      <c r="B25" s="19" t="s">
        <v>44</v>
      </c>
      <c r="C25" s="16"/>
      <c r="D25" s="16"/>
      <c r="E25" s="16"/>
      <c r="F25" s="16"/>
      <c r="G25" s="16"/>
      <c r="H25" s="16"/>
      <c r="I25" s="16"/>
      <c r="J25" s="16"/>
      <c r="K25" s="17">
        <v>0.008252314814814815</v>
      </c>
      <c r="L25" s="16"/>
    </row>
    <row r="26" spans="1:12" ht="12.75">
      <c r="A26" s="18" t="s">
        <v>29</v>
      </c>
      <c r="B26" s="19" t="s">
        <v>45</v>
      </c>
      <c r="C26" s="16">
        <v>0.009837962962962963</v>
      </c>
      <c r="D26" s="16"/>
      <c r="E26" s="16">
        <v>0.009479166666666667</v>
      </c>
      <c r="F26" s="16"/>
      <c r="G26" s="16">
        <v>0.009375</v>
      </c>
      <c r="H26" s="16">
        <v>0.009386574074074075</v>
      </c>
      <c r="I26" s="17">
        <v>0.00920138888888889</v>
      </c>
      <c r="J26" s="16"/>
      <c r="K26" s="16"/>
      <c r="L26" s="16"/>
    </row>
    <row r="27" spans="1:12" ht="12.75">
      <c r="A27" s="18" t="s">
        <v>46</v>
      </c>
      <c r="B27" s="19" t="s">
        <v>47</v>
      </c>
      <c r="C27" s="16"/>
      <c r="D27" s="16"/>
      <c r="E27" s="16"/>
      <c r="F27" s="16">
        <v>0.010046296296296296</v>
      </c>
      <c r="G27" s="16">
        <v>0.009606481481481481</v>
      </c>
      <c r="H27" s="17">
        <v>0.008738425925925926</v>
      </c>
      <c r="I27" s="16">
        <v>0.008865740740740742</v>
      </c>
      <c r="J27" s="16">
        <v>0.009467592592592592</v>
      </c>
      <c r="K27" s="16">
        <v>0.010393518518518519</v>
      </c>
      <c r="L27" s="16"/>
    </row>
    <row r="28" spans="1:12" ht="12.75">
      <c r="A28" s="18" t="s">
        <v>29</v>
      </c>
      <c r="B28" s="19" t="s">
        <v>79</v>
      </c>
      <c r="C28" s="16">
        <v>0.009791666666666666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8" t="s">
        <v>22</v>
      </c>
      <c r="B29" s="19" t="s">
        <v>48</v>
      </c>
      <c r="C29" s="16"/>
      <c r="D29" s="16"/>
      <c r="E29" s="16"/>
      <c r="F29" s="17">
        <v>0.00951388888888889</v>
      </c>
      <c r="G29" s="16">
        <v>0.009699074074074074</v>
      </c>
      <c r="H29" s="16">
        <v>0.01005787037037037</v>
      </c>
      <c r="I29" s="16"/>
      <c r="J29" s="16"/>
      <c r="K29" s="16"/>
      <c r="L29" s="16"/>
    </row>
    <row r="30" spans="1:12" ht="12.75">
      <c r="A30" s="18" t="s">
        <v>27</v>
      </c>
      <c r="B30" s="19" t="s">
        <v>48</v>
      </c>
      <c r="C30" s="16"/>
      <c r="D30" s="16"/>
      <c r="E30" s="17">
        <v>0.008796296296296297</v>
      </c>
      <c r="F30" s="16"/>
      <c r="G30" s="16"/>
      <c r="H30" s="16"/>
      <c r="I30" s="16"/>
      <c r="J30" s="16"/>
      <c r="K30" s="16"/>
      <c r="L30" s="16"/>
    </row>
    <row r="31" spans="1:12" ht="12.75">
      <c r="A31" s="18" t="s">
        <v>35</v>
      </c>
      <c r="B31" s="19" t="s">
        <v>49</v>
      </c>
      <c r="C31" s="16">
        <v>0.010266203703703703</v>
      </c>
      <c r="D31" s="17">
        <v>0.010034722222222221</v>
      </c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8" t="s">
        <v>27</v>
      </c>
      <c r="B32" s="19" t="s">
        <v>50</v>
      </c>
      <c r="C32" s="16"/>
      <c r="D32" s="16"/>
      <c r="E32" s="16"/>
      <c r="F32" s="16"/>
      <c r="G32" s="16"/>
      <c r="H32" s="16"/>
      <c r="I32" s="16"/>
      <c r="J32" s="17">
        <v>0.013622685185185184</v>
      </c>
      <c r="K32" s="16"/>
      <c r="L32" s="16"/>
    </row>
    <row r="33" spans="1:12" ht="12.75">
      <c r="A33" s="18" t="s">
        <v>51</v>
      </c>
      <c r="B33" s="19" t="s">
        <v>52</v>
      </c>
      <c r="C33" s="16"/>
      <c r="D33" s="16"/>
      <c r="E33" s="16"/>
      <c r="F33" s="16"/>
      <c r="G33" s="16"/>
      <c r="H33" s="16"/>
      <c r="I33" s="17">
        <v>0.008703703703703703</v>
      </c>
      <c r="J33" s="16">
        <v>0.009479166666666667</v>
      </c>
      <c r="K33" s="16"/>
      <c r="L33" s="16"/>
    </row>
    <row r="34" spans="1:12" ht="12.75">
      <c r="A34" s="18" t="s">
        <v>53</v>
      </c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7">
        <v>0.008611111111111111</v>
      </c>
    </row>
    <row r="35" spans="1:12" ht="12.75">
      <c r="A35" s="18" t="s">
        <v>22</v>
      </c>
      <c r="B35" s="19" t="s">
        <v>54</v>
      </c>
      <c r="C35" s="16"/>
      <c r="D35" s="16"/>
      <c r="E35" s="16"/>
      <c r="F35" s="16"/>
      <c r="G35" s="16"/>
      <c r="H35" s="16"/>
      <c r="I35" s="16"/>
      <c r="J35" s="16">
        <v>0.011724537037037035</v>
      </c>
      <c r="K35" s="17">
        <v>0.011087962962962964</v>
      </c>
      <c r="L35" s="16"/>
    </row>
    <row r="36" spans="1:12" ht="12.75">
      <c r="A36" s="18" t="s">
        <v>27</v>
      </c>
      <c r="B36" s="19" t="s">
        <v>54</v>
      </c>
      <c r="C36" s="16"/>
      <c r="D36" s="17">
        <v>0.008541666666666668</v>
      </c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8" t="s">
        <v>19</v>
      </c>
      <c r="B37" s="19" t="s">
        <v>55</v>
      </c>
      <c r="C37" s="16"/>
      <c r="D37" s="16"/>
      <c r="E37" s="16"/>
      <c r="F37" s="16"/>
      <c r="G37" s="16"/>
      <c r="H37" s="16"/>
      <c r="I37" s="17">
        <v>0.007939814814814814</v>
      </c>
      <c r="J37" s="16"/>
      <c r="K37" s="16"/>
      <c r="L37" s="16">
        <v>0.008611111111111111</v>
      </c>
    </row>
    <row r="38" spans="1:12" ht="12.75">
      <c r="A38" s="18" t="s">
        <v>56</v>
      </c>
      <c r="B38" s="19" t="s">
        <v>57</v>
      </c>
      <c r="C38" s="16"/>
      <c r="D38" s="16">
        <v>0.008449074074074074</v>
      </c>
      <c r="E38" s="16">
        <v>0.00849537037037037</v>
      </c>
      <c r="F38" s="16">
        <v>0.008240740740740741</v>
      </c>
      <c r="G38" s="16"/>
      <c r="H38" s="17">
        <v>0.008113425925925925</v>
      </c>
      <c r="I38" s="16">
        <v>0.008159722222222223</v>
      </c>
      <c r="J38" s="16">
        <v>0.008611111111111111</v>
      </c>
      <c r="K38" s="16">
        <v>0.008692129629629631</v>
      </c>
      <c r="L38" s="16">
        <v>0.008692129629629631</v>
      </c>
    </row>
    <row r="39" spans="1:12" ht="12.75">
      <c r="A39" s="18" t="s">
        <v>19</v>
      </c>
      <c r="B39" s="19" t="s">
        <v>58</v>
      </c>
      <c r="C39" s="16">
        <v>0.009965277777777778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8" t="s">
        <v>51</v>
      </c>
      <c r="B40" s="19" t="s">
        <v>58</v>
      </c>
      <c r="C40" s="16">
        <v>0.009606481481481481</v>
      </c>
      <c r="D40" s="16"/>
      <c r="E40" s="16">
        <v>0.009282407407407408</v>
      </c>
      <c r="F40" s="16">
        <v>0.00917824074074074</v>
      </c>
      <c r="G40" s="16"/>
      <c r="H40" s="16"/>
      <c r="I40" s="17">
        <v>0.009085648148148148</v>
      </c>
      <c r="J40" s="16">
        <v>0.010150462962962964</v>
      </c>
      <c r="K40" s="16">
        <v>0.009756944444444445</v>
      </c>
      <c r="L40" s="16">
        <v>0.009293981481481481</v>
      </c>
    </row>
    <row r="41" spans="1:12" ht="12.75">
      <c r="A41" s="18" t="s">
        <v>31</v>
      </c>
      <c r="B41" s="19" t="s">
        <v>59</v>
      </c>
      <c r="C41" s="16"/>
      <c r="D41" s="16">
        <v>0.010335648148148148</v>
      </c>
      <c r="E41" s="16"/>
      <c r="F41" s="17">
        <v>0.008912037037037038</v>
      </c>
      <c r="G41" s="16"/>
      <c r="H41" s="16">
        <v>0.010150462962962964</v>
      </c>
      <c r="I41" s="16"/>
      <c r="J41" s="16"/>
      <c r="K41" s="16">
        <v>0.010138888888888888</v>
      </c>
      <c r="L41" s="16"/>
    </row>
    <row r="42" spans="1:12" ht="12.75">
      <c r="A42" s="18" t="s">
        <v>22</v>
      </c>
      <c r="B42" s="19" t="s">
        <v>60</v>
      </c>
      <c r="C42" s="16"/>
      <c r="D42" s="16"/>
      <c r="E42" s="16"/>
      <c r="F42" s="16"/>
      <c r="G42" s="16"/>
      <c r="H42" s="17">
        <v>0.007928240740740741</v>
      </c>
      <c r="I42" s="16"/>
      <c r="J42" s="16"/>
      <c r="K42" s="16"/>
      <c r="L42" s="16"/>
    </row>
    <row r="43" spans="1:12" ht="12.75">
      <c r="A43" s="18" t="s">
        <v>35</v>
      </c>
      <c r="B43" s="19" t="s">
        <v>61</v>
      </c>
      <c r="C43" s="16"/>
      <c r="D43" s="16"/>
      <c r="E43" s="16"/>
      <c r="F43" s="16"/>
      <c r="G43" s="16"/>
      <c r="H43" s="16"/>
      <c r="I43" s="17">
        <v>0.01074074074074074</v>
      </c>
      <c r="J43" s="16">
        <v>0.011273148148148148</v>
      </c>
      <c r="K43" s="16">
        <v>0.011273148148148148</v>
      </c>
      <c r="L43" s="16">
        <v>0.011215277777777777</v>
      </c>
    </row>
    <row r="44" spans="1:12" ht="12.75">
      <c r="A44" s="18" t="s">
        <v>19</v>
      </c>
      <c r="B44" s="19" t="s">
        <v>62</v>
      </c>
      <c r="C44" s="16"/>
      <c r="D44" s="16"/>
      <c r="E44" s="16"/>
      <c r="F44" s="16"/>
      <c r="G44" s="16"/>
      <c r="H44" s="16"/>
      <c r="I44" s="17">
        <v>0.008969907407407407</v>
      </c>
      <c r="J44" s="16"/>
      <c r="K44" s="16"/>
      <c r="L44" s="16"/>
    </row>
    <row r="45" spans="1:12" ht="12.75">
      <c r="A45" s="18" t="s">
        <v>15</v>
      </c>
      <c r="B45" s="19" t="s">
        <v>63</v>
      </c>
      <c r="C45" s="16">
        <v>0.009097222222222222</v>
      </c>
      <c r="D45" s="16"/>
      <c r="E45" s="16"/>
      <c r="F45" s="16">
        <v>0.008310185185185186</v>
      </c>
      <c r="G45" s="16"/>
      <c r="H45" s="17">
        <v>0.008032407407407407</v>
      </c>
      <c r="I45" s="16"/>
      <c r="J45" s="16">
        <v>0.008506944444444444</v>
      </c>
      <c r="K45" s="16">
        <v>0.008576388888888889</v>
      </c>
      <c r="L45" s="16">
        <v>0.008599537037037036</v>
      </c>
    </row>
    <row r="46" spans="1:12" ht="12.75">
      <c r="A46" s="18" t="s">
        <v>51</v>
      </c>
      <c r="B46" s="19" t="s">
        <v>64</v>
      </c>
      <c r="C46" s="16"/>
      <c r="D46" s="16"/>
      <c r="E46" s="16">
        <v>0.011504629629629629</v>
      </c>
      <c r="F46" s="16"/>
      <c r="G46" s="16"/>
      <c r="H46" s="16"/>
      <c r="I46" s="17">
        <v>0.01074074074074074</v>
      </c>
      <c r="J46" s="16"/>
      <c r="K46" s="16"/>
      <c r="L46" s="16"/>
    </row>
    <row r="47" spans="1:12" ht="12.75">
      <c r="A47" s="18" t="s">
        <v>29</v>
      </c>
      <c r="B47" s="19" t="s">
        <v>65</v>
      </c>
      <c r="C47" s="16"/>
      <c r="D47" s="16"/>
      <c r="E47" s="16"/>
      <c r="F47" s="16"/>
      <c r="G47" s="17">
        <v>0.008877314814814815</v>
      </c>
      <c r="H47" s="16"/>
      <c r="I47" s="16"/>
      <c r="J47" s="16"/>
      <c r="K47" s="16"/>
      <c r="L47" s="16"/>
    </row>
    <row r="48" spans="1:12" ht="12.75">
      <c r="A48" s="18" t="s">
        <v>22</v>
      </c>
      <c r="B48" s="19" t="s">
        <v>66</v>
      </c>
      <c r="C48" s="16"/>
      <c r="D48" s="16"/>
      <c r="E48" s="16"/>
      <c r="F48" s="16"/>
      <c r="G48" s="16"/>
      <c r="H48" s="16">
        <v>0.008796296296296297</v>
      </c>
      <c r="I48" s="17">
        <v>0.00849537037037037</v>
      </c>
      <c r="J48" s="16"/>
      <c r="K48" s="16">
        <v>0.009409722222222224</v>
      </c>
      <c r="L48" s="16">
        <v>0.009282407407407408</v>
      </c>
    </row>
    <row r="49" spans="1:12" ht="12.75">
      <c r="A49" s="18" t="s">
        <v>22</v>
      </c>
      <c r="B49" s="19" t="s">
        <v>67</v>
      </c>
      <c r="C49" s="16"/>
      <c r="D49" s="16"/>
      <c r="E49" s="16"/>
      <c r="F49" s="16"/>
      <c r="G49" s="16"/>
      <c r="H49" s="16"/>
      <c r="I49" s="16"/>
      <c r="J49" s="16"/>
      <c r="K49" s="16"/>
      <c r="L49" s="17">
        <v>0.011145833333333334</v>
      </c>
    </row>
    <row r="50" spans="1:12" ht="12.75">
      <c r="A50" s="18" t="s">
        <v>22</v>
      </c>
      <c r="B50" s="19" t="s">
        <v>68</v>
      </c>
      <c r="C50" s="16"/>
      <c r="D50" s="16"/>
      <c r="E50" s="16"/>
      <c r="F50" s="17">
        <v>0.009016203703703703</v>
      </c>
      <c r="G50" s="16"/>
      <c r="H50" s="16"/>
      <c r="I50" s="16"/>
      <c r="J50" s="16">
        <v>0.009456018518518518</v>
      </c>
      <c r="K50" s="16">
        <v>0.009745370370370371</v>
      </c>
      <c r="L50" s="16">
        <v>0.009305555555555555</v>
      </c>
    </row>
    <row r="51" spans="1:12" ht="12.75">
      <c r="A51" s="18" t="s">
        <v>19</v>
      </c>
      <c r="B51" s="19" t="s">
        <v>69</v>
      </c>
      <c r="C51" s="16">
        <v>0.01207175925925926</v>
      </c>
      <c r="D51" s="16"/>
      <c r="E51" s="16"/>
      <c r="F51" s="16"/>
      <c r="G51" s="16"/>
      <c r="H51" s="16"/>
      <c r="I51" s="16">
        <v>0.0115625</v>
      </c>
      <c r="J51" s="16">
        <v>0.012349537037037039</v>
      </c>
      <c r="K51" s="16">
        <v>0.011736111111111109</v>
      </c>
      <c r="L51" s="17">
        <v>0.010949074074074075</v>
      </c>
    </row>
    <row r="52" spans="1:12" ht="12.75">
      <c r="A52" s="18" t="s">
        <v>15</v>
      </c>
      <c r="B52" s="19" t="s">
        <v>69</v>
      </c>
      <c r="C52" s="16"/>
      <c r="D52" s="16"/>
      <c r="E52" s="16">
        <v>0.008854166666666666</v>
      </c>
      <c r="F52" s="16"/>
      <c r="G52" s="17">
        <v>0.008414351851851852</v>
      </c>
      <c r="H52" s="16"/>
      <c r="I52" s="16"/>
      <c r="J52" s="16"/>
      <c r="K52" s="16">
        <v>0.009039351851851852</v>
      </c>
      <c r="L52" s="16">
        <v>0.008530092592592593</v>
      </c>
    </row>
    <row r="53" spans="1:12" ht="12.75">
      <c r="A53" s="18" t="s">
        <v>22</v>
      </c>
      <c r="B53" s="19" t="s">
        <v>70</v>
      </c>
      <c r="C53" s="16"/>
      <c r="D53" s="16"/>
      <c r="E53" s="16">
        <v>0</v>
      </c>
      <c r="F53" s="16"/>
      <c r="G53" s="16"/>
      <c r="H53" s="16"/>
      <c r="I53" s="16"/>
      <c r="J53" s="16"/>
      <c r="K53" s="16"/>
      <c r="L53" s="17">
        <v>0.008900462962962962</v>
      </c>
    </row>
    <row r="54" spans="1:12" ht="12.75">
      <c r="A54" s="18" t="s">
        <v>19</v>
      </c>
      <c r="B54" s="19" t="s">
        <v>71</v>
      </c>
      <c r="C54" s="16">
        <v>0.009560185185185185</v>
      </c>
      <c r="D54" s="16">
        <v>0.009768518518518518</v>
      </c>
      <c r="E54" s="16">
        <v>0.009444444444444445</v>
      </c>
      <c r="F54" s="16"/>
      <c r="G54" s="16"/>
      <c r="H54" s="16">
        <v>0.008819444444444444</v>
      </c>
      <c r="I54" s="17">
        <v>0.008796296296296297</v>
      </c>
      <c r="J54" s="16">
        <v>0.009317129629629628</v>
      </c>
      <c r="K54" s="16">
        <v>0.009502314814814816</v>
      </c>
      <c r="L54" s="16">
        <v>0.009305555555555555</v>
      </c>
    </row>
    <row r="55" spans="1:12" ht="12.75">
      <c r="A55" s="18" t="s">
        <v>22</v>
      </c>
      <c r="B55" s="19" t="s">
        <v>72</v>
      </c>
      <c r="C55" s="16"/>
      <c r="D55" s="16"/>
      <c r="E55" s="16"/>
      <c r="F55" s="16"/>
      <c r="G55" s="16"/>
      <c r="H55" s="16"/>
      <c r="I55" s="16">
        <v>0.010706018518518517</v>
      </c>
      <c r="J55" s="17">
        <v>0.01056712962962963</v>
      </c>
      <c r="K55" s="16"/>
      <c r="L55" s="16"/>
    </row>
    <row r="56" spans="1:12" ht="12.75">
      <c r="A56" s="18" t="s">
        <v>51</v>
      </c>
      <c r="B56" s="19" t="s">
        <v>72</v>
      </c>
      <c r="C56" s="16"/>
      <c r="D56" s="16"/>
      <c r="E56" s="16"/>
      <c r="F56" s="16"/>
      <c r="G56" s="16"/>
      <c r="H56" s="16">
        <v>0.009583333333333334</v>
      </c>
      <c r="I56" s="17">
        <v>0.009479166666666667</v>
      </c>
      <c r="J56" s="16"/>
      <c r="K56" s="16"/>
      <c r="L56" s="16"/>
    </row>
    <row r="57" spans="1:12" ht="12.75">
      <c r="A57" s="18" t="s">
        <v>56</v>
      </c>
      <c r="B57" s="19" t="s">
        <v>73</v>
      </c>
      <c r="C57" s="16"/>
      <c r="D57" s="16"/>
      <c r="E57" s="16"/>
      <c r="F57" s="16"/>
      <c r="G57" s="17">
        <v>0.010601851851851854</v>
      </c>
      <c r="H57" s="16"/>
      <c r="I57" s="16"/>
      <c r="J57" s="16"/>
      <c r="K57" s="16"/>
      <c r="L57" s="16">
        <v>0.010949074074074075</v>
      </c>
    </row>
    <row r="58" spans="1:12" ht="12.75">
      <c r="A58" s="18" t="s">
        <v>29</v>
      </c>
      <c r="B58" s="19" t="s">
        <v>74</v>
      </c>
      <c r="C58" s="16"/>
      <c r="D58" s="16"/>
      <c r="E58" s="16"/>
      <c r="F58" s="16"/>
      <c r="G58" s="16"/>
      <c r="H58" s="16">
        <v>0.008611111111111111</v>
      </c>
      <c r="I58" s="17">
        <v>0.008252314814814815</v>
      </c>
      <c r="J58" s="16">
        <v>0.009340277777777777</v>
      </c>
      <c r="K58" s="16"/>
      <c r="L58" s="16"/>
    </row>
    <row r="59" spans="1:12" ht="12.75">
      <c r="A59" s="18" t="s">
        <v>22</v>
      </c>
      <c r="B59" s="19" t="s">
        <v>75</v>
      </c>
      <c r="C59" s="16"/>
      <c r="D59" s="16"/>
      <c r="E59" s="16"/>
      <c r="F59" s="16"/>
      <c r="G59" s="16"/>
      <c r="H59" s="16"/>
      <c r="I59" s="17">
        <v>0.007592592592592593</v>
      </c>
      <c r="J59" s="16"/>
      <c r="K59" s="16"/>
      <c r="L59" s="16"/>
    </row>
    <row r="60" spans="1:12" ht="12.75">
      <c r="A60" s="18" t="s">
        <v>27</v>
      </c>
      <c r="B60" s="19" t="s">
        <v>76</v>
      </c>
      <c r="C60" s="16"/>
      <c r="D60" s="16">
        <v>0.009016203703703703</v>
      </c>
      <c r="E60" s="16">
        <v>0.008206018518518519</v>
      </c>
      <c r="F60" s="17">
        <v>0.007962962962962963</v>
      </c>
      <c r="G60" s="16">
        <v>0.008032407407407407</v>
      </c>
      <c r="H60" s="16">
        <v>0.008391203703703705</v>
      </c>
      <c r="I60" s="16"/>
      <c r="J60" s="16"/>
      <c r="K60" s="16"/>
      <c r="L60" s="16"/>
    </row>
    <row r="61" spans="1:12" ht="12.75">
      <c r="A61" s="18" t="s">
        <v>31</v>
      </c>
      <c r="B61" s="19" t="s">
        <v>77</v>
      </c>
      <c r="C61" s="16"/>
      <c r="D61" s="16"/>
      <c r="E61" s="16"/>
      <c r="F61" s="16"/>
      <c r="G61" s="16"/>
      <c r="H61" s="16"/>
      <c r="I61" s="17">
        <v>0.008935185185185187</v>
      </c>
      <c r="J61" s="16"/>
      <c r="K61" s="16"/>
      <c r="L61" s="16"/>
    </row>
    <row r="62" spans="1:12" ht="12.75">
      <c r="A62" s="18" t="s">
        <v>13</v>
      </c>
      <c r="B62" s="19" t="s">
        <v>78</v>
      </c>
      <c r="C62" s="16"/>
      <c r="D62" s="16"/>
      <c r="E62" s="16"/>
      <c r="F62" s="16">
        <v>0.010833333333333334</v>
      </c>
      <c r="G62" s="16"/>
      <c r="H62" s="16"/>
      <c r="I62" s="17">
        <v>0.008935185185185187</v>
      </c>
      <c r="J62" s="16"/>
      <c r="K62" s="16"/>
      <c r="L62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pane xSplit="2" ySplit="3" topLeftCell="C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7" sqref="J47"/>
    </sheetView>
  </sheetViews>
  <sheetFormatPr defaultColWidth="9.140625" defaultRowHeight="12.75"/>
  <cols>
    <col min="1" max="1" width="5.00390625" style="1" customWidth="1"/>
    <col min="2" max="2" width="13.7109375" style="1" customWidth="1"/>
    <col min="3" max="16384" width="9.140625" style="1" customWidth="1"/>
  </cols>
  <sheetData>
    <row r="1" spans="2:9" ht="12.75">
      <c r="B1" s="2" t="s">
        <v>10</v>
      </c>
      <c r="C1" s="2"/>
      <c r="I1" s="3"/>
    </row>
    <row r="2" ht="12.75">
      <c r="I2" s="3"/>
    </row>
    <row r="3" spans="1:12" ht="12.75">
      <c r="A3" s="18"/>
      <c r="B3" s="19" t="s">
        <v>5</v>
      </c>
      <c r="C3" s="15">
        <v>1990</v>
      </c>
      <c r="D3" s="15">
        <v>1989</v>
      </c>
      <c r="E3" s="15">
        <v>1988</v>
      </c>
      <c r="F3" s="15">
        <v>1987</v>
      </c>
      <c r="G3" s="15">
        <v>1986</v>
      </c>
      <c r="H3" s="15">
        <v>1985</v>
      </c>
      <c r="I3" s="15">
        <v>1984</v>
      </c>
      <c r="J3" s="15">
        <v>1983</v>
      </c>
      <c r="K3" s="15">
        <v>1982</v>
      </c>
      <c r="L3" s="15">
        <v>1981</v>
      </c>
    </row>
    <row r="4" spans="1:12" ht="12.75">
      <c r="A4" s="18" t="s">
        <v>27</v>
      </c>
      <c r="B4" s="19" t="s">
        <v>81</v>
      </c>
      <c r="C4" s="15"/>
      <c r="D4" s="15"/>
      <c r="E4" s="15"/>
      <c r="F4" s="16">
        <v>0.009027777777777779</v>
      </c>
      <c r="G4" s="16">
        <v>0.00951388888888889</v>
      </c>
      <c r="H4" s="16"/>
      <c r="I4" s="15"/>
      <c r="J4" s="15"/>
      <c r="K4" s="15"/>
      <c r="L4" s="15"/>
    </row>
    <row r="5" spans="1:12" ht="12.75">
      <c r="A5" s="18" t="s">
        <v>51</v>
      </c>
      <c r="B5" s="19" t="s">
        <v>81</v>
      </c>
      <c r="C5" s="15"/>
      <c r="D5" s="15"/>
      <c r="E5" s="16">
        <v>0.010474537037037037</v>
      </c>
      <c r="F5" s="16"/>
      <c r="G5" s="16"/>
      <c r="H5" s="16"/>
      <c r="I5" s="15"/>
      <c r="J5" s="15"/>
      <c r="K5" s="15"/>
      <c r="L5" s="15"/>
    </row>
    <row r="6" spans="1:12" ht="12.75">
      <c r="A6" s="18" t="s">
        <v>22</v>
      </c>
      <c r="B6" s="19" t="s">
        <v>142</v>
      </c>
      <c r="C6" s="15"/>
      <c r="D6" s="15"/>
      <c r="E6" s="16"/>
      <c r="F6" s="16"/>
      <c r="G6" s="16"/>
      <c r="H6" s="16"/>
      <c r="I6" s="16">
        <v>0.010462962962962964</v>
      </c>
      <c r="J6" s="16">
        <v>0.010613425925925927</v>
      </c>
      <c r="K6" s="15"/>
      <c r="L6" s="15"/>
    </row>
    <row r="7" spans="1:12" ht="12.75">
      <c r="A7" s="18" t="s">
        <v>27</v>
      </c>
      <c r="B7" s="19" t="s">
        <v>123</v>
      </c>
      <c r="C7" s="15"/>
      <c r="D7" s="15"/>
      <c r="E7" s="16"/>
      <c r="F7" s="16">
        <v>0.010462962962962964</v>
      </c>
      <c r="G7" s="16"/>
      <c r="H7" s="16"/>
      <c r="I7" s="15"/>
      <c r="J7" s="15"/>
      <c r="K7" s="15"/>
      <c r="L7" s="15"/>
    </row>
    <row r="8" spans="1:12" ht="12.75">
      <c r="A8" s="18" t="s">
        <v>13</v>
      </c>
      <c r="B8" s="19" t="s">
        <v>14</v>
      </c>
      <c r="C8" s="16">
        <v>0.008032407407407407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8" t="s">
        <v>27</v>
      </c>
      <c r="B9" s="19" t="s">
        <v>140</v>
      </c>
      <c r="C9" s="16"/>
      <c r="D9" s="16"/>
      <c r="E9" s="16"/>
      <c r="F9" s="16"/>
      <c r="G9" s="16"/>
      <c r="H9" s="16">
        <v>0.009571759259259259</v>
      </c>
      <c r="I9" s="16"/>
      <c r="J9" s="16">
        <v>0.009039351851851852</v>
      </c>
      <c r="K9" s="16"/>
      <c r="L9" s="16"/>
    </row>
    <row r="10" spans="1:12" ht="12.75">
      <c r="A10" s="18" t="s">
        <v>51</v>
      </c>
      <c r="B10" s="19" t="s">
        <v>117</v>
      </c>
      <c r="C10" s="16"/>
      <c r="D10" s="16"/>
      <c r="E10" s="16">
        <v>0.012118055555555556</v>
      </c>
      <c r="F10" s="16"/>
      <c r="G10" s="16"/>
      <c r="H10" s="16"/>
      <c r="I10" s="16">
        <v>0.010671296296296297</v>
      </c>
      <c r="J10" s="16">
        <v>0.010416666666666666</v>
      </c>
      <c r="K10" s="16"/>
      <c r="L10" s="16"/>
    </row>
    <row r="11" spans="1:12" ht="12.75">
      <c r="A11" s="18" t="s">
        <v>17</v>
      </c>
      <c r="B11" s="19" t="s">
        <v>118</v>
      </c>
      <c r="C11" s="16"/>
      <c r="D11" s="16"/>
      <c r="E11" s="16">
        <v>0.012048611111111112</v>
      </c>
      <c r="F11" s="16"/>
      <c r="G11" s="16"/>
      <c r="H11" s="16"/>
      <c r="I11" s="16"/>
      <c r="J11" s="16"/>
      <c r="K11" s="16"/>
      <c r="L11" s="16"/>
    </row>
    <row r="12" spans="1:12" ht="12.75">
      <c r="A12" s="18" t="s">
        <v>31</v>
      </c>
      <c r="B12" s="19" t="s">
        <v>103</v>
      </c>
      <c r="C12" s="16"/>
      <c r="D12" s="16">
        <v>0.008148148148148147</v>
      </c>
      <c r="E12" s="16">
        <v>0.008530092592592593</v>
      </c>
      <c r="F12" s="16"/>
      <c r="G12" s="16"/>
      <c r="H12" s="16"/>
      <c r="I12" s="16"/>
      <c r="J12" s="16"/>
      <c r="K12" s="16"/>
      <c r="L12" s="16"/>
    </row>
    <row r="13" spans="1:12" ht="12.75">
      <c r="A13" s="18" t="s">
        <v>17</v>
      </c>
      <c r="B13" s="19" t="s">
        <v>18</v>
      </c>
      <c r="C13" s="16"/>
      <c r="D13" s="16">
        <v>0.009351851851851853</v>
      </c>
      <c r="E13" s="16"/>
      <c r="F13" s="16">
        <v>0.01</v>
      </c>
      <c r="G13" s="16">
        <v>0.009155092592592593</v>
      </c>
      <c r="H13" s="16">
        <v>0.009039351851851852</v>
      </c>
      <c r="I13" s="16">
        <v>0.009189814814814814</v>
      </c>
      <c r="J13" s="16"/>
      <c r="K13" s="16"/>
      <c r="L13" s="16"/>
    </row>
    <row r="14" spans="1:12" ht="12.75">
      <c r="A14" s="18" t="s">
        <v>22</v>
      </c>
      <c r="B14" s="19" t="s">
        <v>21</v>
      </c>
      <c r="C14" s="16"/>
      <c r="D14" s="16"/>
      <c r="E14" s="16"/>
      <c r="F14" s="16"/>
      <c r="G14" s="16"/>
      <c r="H14" s="16"/>
      <c r="I14" s="16">
        <v>0.009270833333333334</v>
      </c>
      <c r="J14" s="16">
        <v>0.008784722222222223</v>
      </c>
      <c r="K14" s="16"/>
      <c r="L14" s="16"/>
    </row>
    <row r="15" spans="1:12" ht="12.75">
      <c r="A15" s="18" t="s">
        <v>13</v>
      </c>
      <c r="B15" s="19" t="s">
        <v>21</v>
      </c>
      <c r="C15" s="16">
        <v>0.008958333333333334</v>
      </c>
      <c r="D15" s="16">
        <v>0.009421296296296296</v>
      </c>
      <c r="E15" s="16">
        <v>0.008935185185185187</v>
      </c>
      <c r="F15" s="16">
        <v>0.00962962962962963</v>
      </c>
      <c r="G15" s="16">
        <v>0.009571759259259259</v>
      </c>
      <c r="H15" s="16">
        <v>0.010034722222222221</v>
      </c>
      <c r="I15" s="16">
        <v>0.010034722222222221</v>
      </c>
      <c r="J15" s="16">
        <v>0.011041666666666667</v>
      </c>
      <c r="K15" s="16"/>
      <c r="L15" s="16"/>
    </row>
    <row r="16" spans="1:12" ht="12.75">
      <c r="A16" s="18" t="s">
        <v>22</v>
      </c>
      <c r="B16" s="19" t="s">
        <v>23</v>
      </c>
      <c r="C16" s="16">
        <v>0.008935185185185187</v>
      </c>
      <c r="D16" s="16">
        <v>0.008935185185185187</v>
      </c>
      <c r="E16" s="16">
        <v>0.009027777777777779</v>
      </c>
      <c r="F16" s="16">
        <v>0.009039351851851852</v>
      </c>
      <c r="G16" s="16">
        <v>0.008900462962962962</v>
      </c>
      <c r="H16" s="16">
        <v>0.00925925925925926</v>
      </c>
      <c r="I16" s="16"/>
      <c r="J16" s="16"/>
      <c r="K16" s="16"/>
      <c r="L16" s="16"/>
    </row>
    <row r="17" spans="1:12" ht="12.75">
      <c r="A17" s="18" t="s">
        <v>13</v>
      </c>
      <c r="B17" s="19" t="s">
        <v>24</v>
      </c>
      <c r="C17" s="26">
        <v>0.0078125</v>
      </c>
      <c r="D17" s="16">
        <v>0.007986111111111112</v>
      </c>
      <c r="E17" s="16">
        <v>0.008113425925925925</v>
      </c>
      <c r="F17" s="16">
        <v>0.008055555555555555</v>
      </c>
      <c r="G17" s="16">
        <v>0.008310185185185186</v>
      </c>
      <c r="H17" s="16">
        <v>0.008229166666666666</v>
      </c>
      <c r="I17" s="16"/>
      <c r="J17" s="16"/>
      <c r="K17" s="16"/>
      <c r="L17" s="16"/>
    </row>
    <row r="18" spans="1:12" ht="12.75">
      <c r="A18" s="18" t="s">
        <v>22</v>
      </c>
      <c r="B18" s="19" t="s">
        <v>25</v>
      </c>
      <c r="C18" s="27"/>
      <c r="D18" s="16"/>
      <c r="E18" s="16"/>
      <c r="F18" s="16">
        <v>0.009456018518518518</v>
      </c>
      <c r="G18" s="16">
        <v>0.008587962962962962</v>
      </c>
      <c r="H18" s="16">
        <v>0.008784722222222223</v>
      </c>
      <c r="I18" s="16">
        <v>0.008981481481481481</v>
      </c>
      <c r="J18" s="16">
        <v>0.009108796296296297</v>
      </c>
      <c r="K18" s="16"/>
      <c r="L18" s="16"/>
    </row>
    <row r="19" spans="1:12" ht="12.75">
      <c r="A19" s="18" t="s">
        <v>13</v>
      </c>
      <c r="B19" s="19" t="s">
        <v>25</v>
      </c>
      <c r="C19" s="16">
        <v>0.008796296296296297</v>
      </c>
      <c r="D19" s="16">
        <v>0.009039351851851852</v>
      </c>
      <c r="E19" s="16">
        <v>0.009282407407407408</v>
      </c>
      <c r="F19" s="16">
        <v>0.00912037037037037</v>
      </c>
      <c r="G19" s="16">
        <v>0.009016203703703703</v>
      </c>
      <c r="H19" s="16"/>
      <c r="I19" s="16">
        <v>0.009502314814814816</v>
      </c>
      <c r="J19" s="16"/>
      <c r="K19" s="16"/>
      <c r="L19" s="16"/>
    </row>
    <row r="20" spans="1:12" ht="12.75">
      <c r="A20" s="18" t="s">
        <v>22</v>
      </c>
      <c r="B20" s="19" t="s">
        <v>26</v>
      </c>
      <c r="C20" s="16">
        <v>0.01085648148148148</v>
      </c>
      <c r="D20" s="16">
        <v>0.011030092592592591</v>
      </c>
      <c r="E20" s="16">
        <v>0.01074074074074074</v>
      </c>
      <c r="F20" s="16">
        <v>0.011655092592592594</v>
      </c>
      <c r="G20" s="16">
        <v>0.010081018518518519</v>
      </c>
      <c r="H20" s="16">
        <v>0.010219907407407408</v>
      </c>
      <c r="I20" s="16">
        <v>0.010266203703703703</v>
      </c>
      <c r="J20" s="16"/>
      <c r="K20" s="16"/>
      <c r="L20" s="16"/>
    </row>
    <row r="21" spans="1:12" ht="12.75">
      <c r="A21" s="18" t="s">
        <v>37</v>
      </c>
      <c r="B21" s="19" t="s">
        <v>145</v>
      </c>
      <c r="C21" s="16"/>
      <c r="D21" s="16"/>
      <c r="E21" s="16"/>
      <c r="F21" s="16"/>
      <c r="G21" s="16"/>
      <c r="H21" s="16"/>
      <c r="I21" s="16"/>
      <c r="J21" s="16">
        <v>0.009050925925925926</v>
      </c>
      <c r="K21" s="16"/>
      <c r="L21" s="16"/>
    </row>
    <row r="22" spans="1:12" ht="12.75">
      <c r="A22" s="18" t="s">
        <v>56</v>
      </c>
      <c r="B22" s="19" t="s">
        <v>108</v>
      </c>
      <c r="C22" s="16"/>
      <c r="D22" s="16"/>
      <c r="E22" s="16">
        <v>0.00951388888888889</v>
      </c>
      <c r="F22" s="16">
        <v>0.009108796296296297</v>
      </c>
      <c r="G22" s="16">
        <v>0.00949074074074074</v>
      </c>
      <c r="H22" s="16">
        <v>0.009143518518518518</v>
      </c>
      <c r="I22" s="16">
        <v>0.008796296296296297</v>
      </c>
      <c r="J22" s="16">
        <v>0.009027777777777779</v>
      </c>
      <c r="K22" s="16"/>
      <c r="L22" s="16"/>
    </row>
    <row r="23" spans="1:12" ht="12.75">
      <c r="A23" s="18" t="s">
        <v>51</v>
      </c>
      <c r="B23" s="19" t="s">
        <v>94</v>
      </c>
      <c r="C23" s="16">
        <v>0.008831018518518518</v>
      </c>
      <c r="D23" s="16"/>
      <c r="E23" s="16">
        <v>0.008900462962962962</v>
      </c>
      <c r="F23" s="16">
        <v>0.008831018518518518</v>
      </c>
      <c r="G23" s="16">
        <v>0.009108796296296297</v>
      </c>
      <c r="H23" s="16"/>
      <c r="I23" s="16">
        <v>0.009143518518518518</v>
      </c>
      <c r="J23" s="16">
        <v>0.010150462962962964</v>
      </c>
      <c r="K23" s="16"/>
      <c r="L23" s="16"/>
    </row>
    <row r="24" spans="1:12" ht="12.75">
      <c r="A24" s="18" t="s">
        <v>31</v>
      </c>
      <c r="B24" s="19" t="s">
        <v>32</v>
      </c>
      <c r="C24" s="16">
        <v>0.01019675925925926</v>
      </c>
      <c r="D24" s="16">
        <v>0.009641203703703704</v>
      </c>
      <c r="E24" s="16">
        <v>0.009930555555555555</v>
      </c>
      <c r="F24" s="16">
        <v>0.00980324074074074</v>
      </c>
      <c r="G24" s="16">
        <v>0.009606481481481481</v>
      </c>
      <c r="H24" s="16">
        <v>0.00949074074074074</v>
      </c>
      <c r="I24" s="16">
        <v>0.008819444444444444</v>
      </c>
      <c r="J24" s="16">
        <v>0.009375</v>
      </c>
      <c r="K24" s="16"/>
      <c r="L24" s="16"/>
    </row>
    <row r="25" spans="1:12" ht="12.75">
      <c r="A25" s="18" t="s">
        <v>19</v>
      </c>
      <c r="B25" s="19" t="s">
        <v>96</v>
      </c>
      <c r="C25" s="16">
        <v>0.011215277777777777</v>
      </c>
      <c r="D25" s="16"/>
      <c r="E25" s="16">
        <v>0.01037037037037037</v>
      </c>
      <c r="F25" s="16"/>
      <c r="G25" s="16"/>
      <c r="H25" s="16"/>
      <c r="I25" s="16"/>
      <c r="J25" s="16"/>
      <c r="K25" s="16"/>
      <c r="L25" s="16"/>
    </row>
    <row r="26" spans="1:12" ht="12.75">
      <c r="A26" s="18" t="s">
        <v>95</v>
      </c>
      <c r="B26" s="19" t="s">
        <v>96</v>
      </c>
      <c r="C26" s="16">
        <v>0.011469907407407408</v>
      </c>
      <c r="D26" s="16">
        <v>0.01076388888888889</v>
      </c>
      <c r="E26" s="16">
        <v>0.010462962962962964</v>
      </c>
      <c r="F26" s="16"/>
      <c r="G26" s="16"/>
      <c r="H26" s="16"/>
      <c r="I26" s="16"/>
      <c r="J26" s="16"/>
      <c r="K26" s="16"/>
      <c r="L26" s="16"/>
    </row>
    <row r="27" spans="1:12" ht="12.75">
      <c r="A27" s="18" t="s">
        <v>97</v>
      </c>
      <c r="B27" s="19" t="s">
        <v>96</v>
      </c>
      <c r="C27" s="16">
        <v>0.011180555555555556</v>
      </c>
      <c r="D27" s="16">
        <v>0.010810185185185185</v>
      </c>
      <c r="E27" s="16">
        <v>0.010405092592592593</v>
      </c>
      <c r="F27" s="16"/>
      <c r="G27" s="16"/>
      <c r="H27" s="16"/>
      <c r="I27" s="16"/>
      <c r="J27" s="16"/>
      <c r="K27" s="16"/>
      <c r="L27" s="16"/>
    </row>
    <row r="28" spans="1:12" ht="12.75">
      <c r="A28" s="18" t="s">
        <v>35</v>
      </c>
      <c r="B28" s="19" t="s">
        <v>36</v>
      </c>
      <c r="C28" s="16"/>
      <c r="D28" s="16"/>
      <c r="E28" s="16"/>
      <c r="F28" s="16"/>
      <c r="G28" s="16">
        <v>0.008159722222222223</v>
      </c>
      <c r="H28" s="16"/>
      <c r="I28" s="16"/>
      <c r="J28" s="16">
        <v>0.00800925925925926</v>
      </c>
      <c r="K28" s="16"/>
      <c r="L28" s="16"/>
    </row>
    <row r="29" spans="1:12" ht="12.75">
      <c r="A29" s="18" t="s">
        <v>37</v>
      </c>
      <c r="B29" s="19" t="s">
        <v>36</v>
      </c>
      <c r="C29" s="16"/>
      <c r="D29" s="16"/>
      <c r="E29" s="16">
        <v>0.008703703703703703</v>
      </c>
      <c r="F29" s="16">
        <v>0.00880787037037037</v>
      </c>
      <c r="G29" s="16">
        <v>0.00880787037037037</v>
      </c>
      <c r="H29" s="16"/>
      <c r="I29" s="16">
        <v>0.0084375</v>
      </c>
      <c r="J29" s="16">
        <v>0.00866898148148148</v>
      </c>
      <c r="K29" s="16"/>
      <c r="L29" s="16"/>
    </row>
    <row r="30" spans="1:12" ht="12.75">
      <c r="A30" s="18" t="s">
        <v>19</v>
      </c>
      <c r="B30" s="19" t="s">
        <v>38</v>
      </c>
      <c r="C30" s="16"/>
      <c r="D30" s="16"/>
      <c r="E30" s="16"/>
      <c r="F30" s="16"/>
      <c r="G30" s="16"/>
      <c r="H30" s="16"/>
      <c r="I30" s="16"/>
      <c r="J30" s="16">
        <v>0.008148148148148147</v>
      </c>
      <c r="K30" s="16"/>
      <c r="L30" s="16"/>
    </row>
    <row r="31" spans="1:12" ht="12.75">
      <c r="A31" s="18" t="s">
        <v>22</v>
      </c>
      <c r="B31" s="19" t="s">
        <v>39</v>
      </c>
      <c r="C31" s="16">
        <v>0.00849537037037037</v>
      </c>
      <c r="D31" s="16"/>
      <c r="E31" s="16">
        <v>0.008564814814814815</v>
      </c>
      <c r="F31" s="16">
        <v>0.008530092592592593</v>
      </c>
      <c r="G31" s="16">
        <v>0.008622685185185185</v>
      </c>
      <c r="H31" s="16">
        <v>0.008657407407407407</v>
      </c>
      <c r="I31" s="16">
        <v>0.00925925925925926</v>
      </c>
      <c r="J31" s="16"/>
      <c r="K31" s="16"/>
      <c r="L31" s="16"/>
    </row>
    <row r="32" spans="1:12" ht="12.75">
      <c r="A32" s="18" t="s">
        <v>31</v>
      </c>
      <c r="B32" s="19" t="s">
        <v>40</v>
      </c>
      <c r="C32" s="16"/>
      <c r="D32" s="16"/>
      <c r="E32" s="16">
        <v>0.010960648148148148</v>
      </c>
      <c r="F32" s="16"/>
      <c r="G32" s="16"/>
      <c r="H32" s="16"/>
      <c r="I32" s="16"/>
      <c r="J32" s="16"/>
      <c r="K32" s="16"/>
      <c r="L32" s="16"/>
    </row>
    <row r="33" spans="1:12" ht="12.75">
      <c r="A33" s="18" t="s">
        <v>19</v>
      </c>
      <c r="B33" s="19" t="s">
        <v>41</v>
      </c>
      <c r="C33" s="16"/>
      <c r="D33" s="16"/>
      <c r="E33" s="16"/>
      <c r="F33" s="16"/>
      <c r="G33" s="16">
        <v>0.010601851851851854</v>
      </c>
      <c r="H33" s="16"/>
      <c r="I33" s="16"/>
      <c r="J33" s="16"/>
      <c r="K33" s="16"/>
      <c r="L33" s="16"/>
    </row>
    <row r="34" spans="1:12" ht="12.75">
      <c r="A34" s="18" t="s">
        <v>19</v>
      </c>
      <c r="B34" s="19" t="s">
        <v>42</v>
      </c>
      <c r="C34" s="16">
        <v>0.009282407407407408</v>
      </c>
      <c r="D34" s="16">
        <v>0.01042824074074074</v>
      </c>
      <c r="E34" s="16">
        <v>0.010231481481481482</v>
      </c>
      <c r="F34" s="16"/>
      <c r="G34" s="16"/>
      <c r="H34" s="16"/>
      <c r="I34" s="16">
        <v>0.010416666666666666</v>
      </c>
      <c r="J34" s="16"/>
      <c r="K34" s="16"/>
      <c r="L34" s="16"/>
    </row>
    <row r="35" spans="1:12" ht="12.75">
      <c r="A35" s="18" t="s">
        <v>51</v>
      </c>
      <c r="B35" s="19" t="s">
        <v>146</v>
      </c>
      <c r="C35" s="16"/>
      <c r="D35" s="16"/>
      <c r="E35" s="16"/>
      <c r="F35" s="16"/>
      <c r="G35" s="16"/>
      <c r="H35" s="16"/>
      <c r="I35" s="16"/>
      <c r="J35" s="16">
        <v>0.01113425925925926</v>
      </c>
      <c r="K35" s="16"/>
      <c r="L35" s="16"/>
    </row>
    <row r="36" spans="1:12" ht="12.75">
      <c r="A36" s="18" t="s">
        <v>33</v>
      </c>
      <c r="B36" s="19" t="s">
        <v>144</v>
      </c>
      <c r="C36" s="16"/>
      <c r="D36" s="16"/>
      <c r="E36" s="16"/>
      <c r="F36" s="16"/>
      <c r="G36" s="16"/>
      <c r="H36" s="16"/>
      <c r="I36" s="16"/>
      <c r="J36" s="16">
        <v>0.00900462962962963</v>
      </c>
      <c r="K36" s="16"/>
      <c r="L36" s="16"/>
    </row>
    <row r="37" spans="1:12" ht="12.75">
      <c r="A37" s="18" t="s">
        <v>56</v>
      </c>
      <c r="B37" s="19" t="s">
        <v>44</v>
      </c>
      <c r="C37" s="16"/>
      <c r="D37" s="16"/>
      <c r="E37" s="16"/>
      <c r="F37" s="16"/>
      <c r="G37" s="16"/>
      <c r="H37" s="16"/>
      <c r="I37" s="16"/>
      <c r="J37" s="16">
        <v>0.010219907407407408</v>
      </c>
      <c r="K37" s="16"/>
      <c r="L37" s="16"/>
    </row>
    <row r="38" spans="1:12" ht="12.75">
      <c r="A38" s="18" t="s">
        <v>29</v>
      </c>
      <c r="B38" s="19" t="s">
        <v>79</v>
      </c>
      <c r="C38" s="16">
        <v>0.010439814814814813</v>
      </c>
      <c r="D38" s="16">
        <v>0.010104166666666668</v>
      </c>
      <c r="E38" s="16"/>
      <c r="F38" s="16">
        <v>0.00980324074074074</v>
      </c>
      <c r="G38" s="16"/>
      <c r="H38" s="16"/>
      <c r="I38" s="16"/>
      <c r="J38" s="16">
        <v>0.009571759259259259</v>
      </c>
      <c r="K38" s="16"/>
      <c r="L38" s="16"/>
    </row>
    <row r="39" spans="1:12" ht="12.75">
      <c r="A39" s="18" t="s">
        <v>22</v>
      </c>
      <c r="B39" s="19" t="s">
        <v>48</v>
      </c>
      <c r="C39" s="16">
        <v>0.010486111111111111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8" t="s">
        <v>15</v>
      </c>
      <c r="B40" s="19" t="s">
        <v>138</v>
      </c>
      <c r="C40" s="16"/>
      <c r="D40" s="16"/>
      <c r="E40" s="16"/>
      <c r="F40" s="16"/>
      <c r="G40" s="16"/>
      <c r="H40" s="16">
        <v>0.007951388888888888</v>
      </c>
      <c r="I40" s="16">
        <v>0.007870370370370371</v>
      </c>
      <c r="J40" s="16"/>
      <c r="K40" s="16"/>
      <c r="L40" s="16"/>
    </row>
    <row r="41" spans="1:12" ht="12.75">
      <c r="A41" s="18" t="s">
        <v>13</v>
      </c>
      <c r="B41" s="19" t="s">
        <v>99</v>
      </c>
      <c r="C41" s="16"/>
      <c r="D41" s="16">
        <v>0.00962962962962963</v>
      </c>
      <c r="E41" s="16"/>
      <c r="F41" s="16"/>
      <c r="G41" s="16"/>
      <c r="H41" s="16">
        <v>0.009907407407407408</v>
      </c>
      <c r="I41" s="16">
        <v>0.009537037037037037</v>
      </c>
      <c r="J41" s="16"/>
      <c r="K41" s="16"/>
      <c r="L41" s="16"/>
    </row>
    <row r="42" spans="1:12" ht="12.75">
      <c r="A42" s="18" t="s">
        <v>51</v>
      </c>
      <c r="B42" s="19" t="s">
        <v>99</v>
      </c>
      <c r="C42" s="16">
        <v>0.011041666666666667</v>
      </c>
      <c r="D42" s="16"/>
      <c r="E42" s="16">
        <v>0.01113425925925926</v>
      </c>
      <c r="F42" s="16"/>
      <c r="G42" s="16"/>
      <c r="H42" s="16"/>
      <c r="I42" s="16"/>
      <c r="J42" s="16"/>
      <c r="K42" s="16"/>
      <c r="L42" s="16"/>
    </row>
    <row r="43" spans="1:12" ht="12.75">
      <c r="A43" s="18" t="s">
        <v>51</v>
      </c>
      <c r="B43" s="19" t="s">
        <v>52</v>
      </c>
      <c r="C43" s="16"/>
      <c r="D43" s="16">
        <v>0.009074074074074073</v>
      </c>
      <c r="E43" s="16">
        <v>0.009016203703703703</v>
      </c>
      <c r="F43" s="16">
        <v>0.008923611111111111</v>
      </c>
      <c r="G43" s="16">
        <v>0.009108796296296297</v>
      </c>
      <c r="H43" s="16">
        <v>0.009525462962962963</v>
      </c>
      <c r="I43" s="16"/>
      <c r="J43" s="16">
        <v>0.0090625</v>
      </c>
      <c r="K43" s="16"/>
      <c r="L43" s="16"/>
    </row>
    <row r="44" spans="1:12" ht="12.75">
      <c r="A44" s="18" t="s">
        <v>53</v>
      </c>
      <c r="B44" s="19" t="s">
        <v>52</v>
      </c>
      <c r="C44" s="16">
        <v>0.008773148148148148</v>
      </c>
      <c r="D44" s="16"/>
      <c r="E44" s="16">
        <v>0.008981481481481481</v>
      </c>
      <c r="F44" s="16">
        <v>0.009027777777777779</v>
      </c>
      <c r="G44" s="16">
        <v>0.008645833333333333</v>
      </c>
      <c r="H44" s="16">
        <v>0.009155092592592593</v>
      </c>
      <c r="I44" s="16">
        <v>0.009027777777777779</v>
      </c>
      <c r="J44" s="16">
        <v>0.009537037037037037</v>
      </c>
      <c r="K44" s="16"/>
      <c r="L44" s="16"/>
    </row>
    <row r="45" spans="1:12" ht="12.75">
      <c r="A45" s="18" t="s">
        <v>19</v>
      </c>
      <c r="B45" s="19" t="s">
        <v>55</v>
      </c>
      <c r="C45" s="16">
        <v>0.008622685185185185</v>
      </c>
      <c r="D45" s="16">
        <v>0.00875</v>
      </c>
      <c r="E45" s="16">
        <v>0.00863425925925926</v>
      </c>
      <c r="F45" s="16">
        <v>0.008796296296296297</v>
      </c>
      <c r="G45" s="16">
        <v>0.009085648148148148</v>
      </c>
      <c r="H45" s="16"/>
      <c r="I45" s="16"/>
      <c r="J45" s="16"/>
      <c r="K45" s="16"/>
      <c r="L45" s="16"/>
    </row>
    <row r="46" spans="1:12" ht="12.75">
      <c r="A46" s="18" t="s">
        <v>53</v>
      </c>
      <c r="B46" s="19" t="s">
        <v>119</v>
      </c>
      <c r="C46" s="16"/>
      <c r="D46" s="16"/>
      <c r="E46" s="16">
        <v>0.0128125</v>
      </c>
      <c r="F46" s="16">
        <v>0.012847222222222223</v>
      </c>
      <c r="G46" s="16">
        <v>0.012534722222222223</v>
      </c>
      <c r="H46" s="16">
        <v>0.011793981481481482</v>
      </c>
      <c r="I46" s="16">
        <v>0.011944444444444445</v>
      </c>
      <c r="J46" s="16">
        <v>0.01175925925925926</v>
      </c>
      <c r="K46" s="16"/>
      <c r="L46" s="16"/>
    </row>
    <row r="47" spans="1:12" ht="12.75">
      <c r="A47" s="18" t="s">
        <v>53</v>
      </c>
      <c r="B47" s="19" t="s">
        <v>116</v>
      </c>
      <c r="C47" s="16"/>
      <c r="D47" s="16"/>
      <c r="E47" s="16">
        <v>0.012789351851851852</v>
      </c>
      <c r="F47" s="16"/>
      <c r="G47" s="16"/>
      <c r="H47" s="16"/>
      <c r="I47" s="16"/>
      <c r="J47" s="16"/>
      <c r="K47" s="16"/>
      <c r="L47" s="16"/>
    </row>
    <row r="48" spans="1:12" ht="12.75">
      <c r="A48" s="18" t="s">
        <v>37</v>
      </c>
      <c r="B48" s="19" t="s">
        <v>109</v>
      </c>
      <c r="C48" s="16"/>
      <c r="D48" s="16"/>
      <c r="E48" s="16">
        <v>0.008078703703703704</v>
      </c>
      <c r="F48" s="16">
        <v>0.007928240740740741</v>
      </c>
      <c r="G48" s="16">
        <v>0.008171296296296296</v>
      </c>
      <c r="H48" s="16"/>
      <c r="I48" s="16"/>
      <c r="J48" s="16"/>
      <c r="K48" s="16"/>
      <c r="L48" s="16"/>
    </row>
    <row r="49" spans="1:12" ht="12.75">
      <c r="A49" s="18" t="s">
        <v>53</v>
      </c>
      <c r="B49" s="19" t="s">
        <v>104</v>
      </c>
      <c r="C49" s="16"/>
      <c r="D49" s="16"/>
      <c r="E49" s="16"/>
      <c r="F49" s="16">
        <v>0.009143518518518518</v>
      </c>
      <c r="G49" s="16"/>
      <c r="H49" s="16"/>
      <c r="I49" s="16"/>
      <c r="J49" s="16"/>
      <c r="K49" s="16"/>
      <c r="L49" s="16"/>
    </row>
    <row r="50" spans="1:12" ht="12.75">
      <c r="A50" s="18" t="s">
        <v>56</v>
      </c>
      <c r="B50" s="19" t="s">
        <v>57</v>
      </c>
      <c r="C50" s="16">
        <v>0.008912037037037038</v>
      </c>
      <c r="D50" s="16">
        <v>0.009340277777777777</v>
      </c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8" t="s">
        <v>51</v>
      </c>
      <c r="B51" s="19" t="s">
        <v>58</v>
      </c>
      <c r="C51" s="16">
        <v>0.00980324074074074</v>
      </c>
      <c r="D51" s="16"/>
      <c r="E51" s="16">
        <v>0.00920138888888889</v>
      </c>
      <c r="F51" s="16">
        <v>0.009143518518518518</v>
      </c>
      <c r="G51" s="16">
        <v>0.009317129629629628</v>
      </c>
      <c r="H51" s="16">
        <v>0.00900462962962963</v>
      </c>
      <c r="I51" s="16">
        <v>0.009166666666666667</v>
      </c>
      <c r="J51" s="16">
        <v>0.00900462962962963</v>
      </c>
      <c r="K51" s="16"/>
      <c r="L51" s="16"/>
    </row>
    <row r="52" spans="1:12" ht="12.75">
      <c r="A52" s="18" t="s">
        <v>22</v>
      </c>
      <c r="B52" s="19" t="s">
        <v>147</v>
      </c>
      <c r="C52" s="16"/>
      <c r="D52" s="16"/>
      <c r="E52" s="16"/>
      <c r="F52" s="16"/>
      <c r="G52" s="16"/>
      <c r="H52" s="16"/>
      <c r="I52" s="16"/>
      <c r="J52" s="16">
        <v>0.0109375</v>
      </c>
      <c r="K52" s="16"/>
      <c r="L52" s="16"/>
    </row>
    <row r="53" spans="1:12" ht="12.75">
      <c r="A53" s="18" t="s">
        <v>27</v>
      </c>
      <c r="B53" s="19" t="s">
        <v>111</v>
      </c>
      <c r="C53" s="16"/>
      <c r="D53" s="16"/>
      <c r="E53" s="16">
        <v>0.010347222222222223</v>
      </c>
      <c r="F53" s="16"/>
      <c r="G53" s="16"/>
      <c r="H53" s="16"/>
      <c r="I53" s="16"/>
      <c r="J53" s="16"/>
      <c r="K53" s="16"/>
      <c r="L53" s="16"/>
    </row>
    <row r="54" spans="1:12" ht="12.75">
      <c r="A54" s="18" t="s">
        <v>31</v>
      </c>
      <c r="B54" s="19" t="s">
        <v>139</v>
      </c>
      <c r="C54" s="16">
        <v>0.009189814814814814</v>
      </c>
      <c r="D54" s="16">
        <v>0.009270833333333334</v>
      </c>
      <c r="E54" s="16"/>
      <c r="F54" s="16">
        <v>0.00962962962962963</v>
      </c>
      <c r="G54" s="16"/>
      <c r="H54" s="16"/>
      <c r="I54" s="16"/>
      <c r="J54" s="16"/>
      <c r="K54" s="16"/>
      <c r="L54" s="16"/>
    </row>
    <row r="55" spans="1:12" ht="12.75">
      <c r="A55" s="18" t="s">
        <v>46</v>
      </c>
      <c r="B55" s="19" t="s">
        <v>60</v>
      </c>
      <c r="C55" s="16"/>
      <c r="D55" s="16"/>
      <c r="E55" s="16"/>
      <c r="F55" s="16"/>
      <c r="G55" s="16"/>
      <c r="H55" s="16"/>
      <c r="I55" s="16"/>
      <c r="J55" s="16">
        <v>0.00954861111111111</v>
      </c>
      <c r="K55" s="16"/>
      <c r="L55" s="16"/>
    </row>
    <row r="56" spans="1:12" ht="12.75">
      <c r="A56" s="18" t="s">
        <v>29</v>
      </c>
      <c r="B56" s="19" t="s">
        <v>115</v>
      </c>
      <c r="C56" s="16"/>
      <c r="D56" s="16"/>
      <c r="E56" s="16">
        <v>0.01045138888888889</v>
      </c>
      <c r="F56" s="16"/>
      <c r="G56" s="16"/>
      <c r="H56" s="16"/>
      <c r="I56" s="16"/>
      <c r="J56" s="16"/>
      <c r="K56" s="16"/>
      <c r="L56" s="16"/>
    </row>
    <row r="57" spans="1:12" ht="12.75">
      <c r="A57" s="18" t="s">
        <v>46</v>
      </c>
      <c r="B57" s="19" t="s">
        <v>105</v>
      </c>
      <c r="C57" s="16"/>
      <c r="D57" s="16">
        <v>0.009965277777777778</v>
      </c>
      <c r="E57" s="16">
        <v>0.01005787037037037</v>
      </c>
      <c r="F57" s="16">
        <v>0.009884259259259258</v>
      </c>
      <c r="G57" s="16"/>
      <c r="H57" s="16">
        <v>0.010069444444444445</v>
      </c>
      <c r="I57" s="16">
        <v>0.00982638888888889</v>
      </c>
      <c r="J57" s="16"/>
      <c r="K57" s="16"/>
      <c r="L57" s="16"/>
    </row>
    <row r="58" spans="1:12" ht="12.75">
      <c r="A58" s="18" t="s">
        <v>35</v>
      </c>
      <c r="B58" s="19" t="s">
        <v>61</v>
      </c>
      <c r="C58" s="16">
        <v>0.01087962962962963</v>
      </c>
      <c r="D58" s="16">
        <v>0.010844907407407407</v>
      </c>
      <c r="E58" s="16">
        <v>0.011284722222222222</v>
      </c>
      <c r="F58" s="16"/>
      <c r="G58" s="16"/>
      <c r="H58" s="16"/>
      <c r="I58" s="16"/>
      <c r="J58" s="16"/>
      <c r="K58" s="16"/>
      <c r="L58" s="16"/>
    </row>
    <row r="59" spans="1:12" ht="12.75">
      <c r="A59" s="18" t="s">
        <v>15</v>
      </c>
      <c r="B59" s="19" t="s">
        <v>110</v>
      </c>
      <c r="C59" s="16"/>
      <c r="D59" s="16"/>
      <c r="E59" s="16">
        <v>0.008564814814814815</v>
      </c>
      <c r="F59" s="16"/>
      <c r="G59" s="16"/>
      <c r="H59" s="16"/>
      <c r="I59" s="16"/>
      <c r="J59" s="16"/>
      <c r="K59" s="16"/>
      <c r="L59" s="16"/>
    </row>
    <row r="60" spans="1:12" ht="12.75">
      <c r="A60" s="18" t="s">
        <v>19</v>
      </c>
      <c r="B60" s="19" t="s">
        <v>62</v>
      </c>
      <c r="C60" s="16">
        <v>0.008900462962962962</v>
      </c>
      <c r="D60" s="16">
        <v>0.009027777777777779</v>
      </c>
      <c r="E60" s="16">
        <v>0.009212962962962963</v>
      </c>
      <c r="F60" s="16">
        <v>0.008622685185185185</v>
      </c>
      <c r="G60" s="16">
        <v>0.008287037037037037</v>
      </c>
      <c r="H60" s="16">
        <v>0.008796296296296297</v>
      </c>
      <c r="I60" s="16">
        <v>0.008692129629629631</v>
      </c>
      <c r="J60" s="16"/>
      <c r="K60" s="16"/>
      <c r="L60" s="16"/>
    </row>
    <row r="61" spans="1:12" ht="12.75">
      <c r="A61" s="18" t="s">
        <v>15</v>
      </c>
      <c r="B61" s="19" t="s">
        <v>63</v>
      </c>
      <c r="C61" s="16">
        <v>0.008923611111111111</v>
      </c>
      <c r="D61" s="16">
        <v>0.008715277777777778</v>
      </c>
      <c r="E61" s="16">
        <v>0.009097222222222222</v>
      </c>
      <c r="F61" s="16">
        <v>0.008692129629629631</v>
      </c>
      <c r="G61" s="16">
        <v>0.00880787037037037</v>
      </c>
      <c r="H61" s="16"/>
      <c r="I61" s="16"/>
      <c r="J61" s="16"/>
      <c r="K61" s="16"/>
      <c r="L61" s="16"/>
    </row>
    <row r="62" spans="1:12" ht="12.75">
      <c r="A62" s="18" t="s">
        <v>22</v>
      </c>
      <c r="B62" s="19" t="s">
        <v>114</v>
      </c>
      <c r="C62" s="16"/>
      <c r="D62" s="16"/>
      <c r="E62" s="16">
        <v>0.011527777777777777</v>
      </c>
      <c r="F62" s="16"/>
      <c r="G62" s="16"/>
      <c r="H62" s="16"/>
      <c r="I62" s="16"/>
      <c r="J62" s="16"/>
      <c r="K62" s="16"/>
      <c r="L62" s="16"/>
    </row>
    <row r="63" spans="1:12" ht="12.75">
      <c r="A63" s="18" t="s">
        <v>22</v>
      </c>
      <c r="B63" s="19" t="s">
        <v>113</v>
      </c>
      <c r="C63" s="16"/>
      <c r="D63" s="16">
        <v>0.012488425925925925</v>
      </c>
      <c r="E63" s="16">
        <v>0.012847222222222223</v>
      </c>
      <c r="F63" s="16"/>
      <c r="G63" s="16"/>
      <c r="H63" s="16"/>
      <c r="I63" s="16"/>
      <c r="J63" s="16"/>
      <c r="K63" s="16"/>
      <c r="L63" s="16"/>
    </row>
    <row r="64" spans="1:12" ht="12.75">
      <c r="A64" s="18" t="s">
        <v>13</v>
      </c>
      <c r="B64" s="19" t="s">
        <v>112</v>
      </c>
      <c r="C64" s="16"/>
      <c r="D64" s="16"/>
      <c r="E64" s="16">
        <v>0.010092592592592592</v>
      </c>
      <c r="F64" s="16">
        <v>0.010104166666666668</v>
      </c>
      <c r="G64" s="16">
        <v>0.009837962962962963</v>
      </c>
      <c r="H64" s="16"/>
      <c r="I64" s="16"/>
      <c r="J64" s="16"/>
      <c r="K64" s="16"/>
      <c r="L64" s="16"/>
    </row>
    <row r="65" spans="1:12" ht="12.75">
      <c r="A65" s="18" t="s">
        <v>29</v>
      </c>
      <c r="B65" s="19" t="s">
        <v>65</v>
      </c>
      <c r="C65" s="16">
        <v>0.009270833333333334</v>
      </c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18" t="s">
        <v>22</v>
      </c>
      <c r="B66" s="19" t="s">
        <v>66</v>
      </c>
      <c r="C66" s="16">
        <v>0.008981481481481481</v>
      </c>
      <c r="D66" s="16">
        <v>0.008969907407407407</v>
      </c>
      <c r="E66" s="16">
        <v>0.009247685185185185</v>
      </c>
      <c r="F66" s="16"/>
      <c r="G66" s="16">
        <v>0.009351851851851853</v>
      </c>
      <c r="H66" s="16"/>
      <c r="I66" s="16"/>
      <c r="J66" s="16"/>
      <c r="K66" s="16"/>
      <c r="L66" s="16"/>
    </row>
    <row r="67" spans="1:12" ht="12.75">
      <c r="A67" s="18" t="s">
        <v>22</v>
      </c>
      <c r="B67" s="19" t="s">
        <v>67</v>
      </c>
      <c r="C67" s="16">
        <v>0.010787037037037038</v>
      </c>
      <c r="D67" s="16">
        <v>0.009837962962962963</v>
      </c>
      <c r="E67" s="16">
        <v>0.010034722222222221</v>
      </c>
      <c r="F67" s="16">
        <v>0.009375</v>
      </c>
      <c r="G67" s="16">
        <v>0.009560185185185185</v>
      </c>
      <c r="H67" s="16">
        <v>0.009108796296296297</v>
      </c>
      <c r="I67" s="16">
        <v>0.009456018518518518</v>
      </c>
      <c r="J67" s="16">
        <v>0.010219907407407408</v>
      </c>
      <c r="K67" s="16"/>
      <c r="L67" s="16"/>
    </row>
    <row r="68" spans="1:12" ht="12.75">
      <c r="A68" s="18" t="s">
        <v>13</v>
      </c>
      <c r="B68" s="19" t="s">
        <v>125</v>
      </c>
      <c r="C68" s="16"/>
      <c r="D68" s="16"/>
      <c r="E68" s="16"/>
      <c r="F68" s="16">
        <v>0.009363425925925926</v>
      </c>
      <c r="G68" s="16"/>
      <c r="H68" s="16"/>
      <c r="I68" s="16"/>
      <c r="J68" s="16"/>
      <c r="K68" s="16"/>
      <c r="L68" s="16"/>
    </row>
    <row r="69" spans="1:12" ht="12.75">
      <c r="A69" s="18" t="s">
        <v>13</v>
      </c>
      <c r="B69" s="19" t="s">
        <v>124</v>
      </c>
      <c r="C69" s="16"/>
      <c r="D69" s="16"/>
      <c r="E69" s="16"/>
      <c r="F69" s="16">
        <v>0.009444444444444445</v>
      </c>
      <c r="G69" s="16"/>
      <c r="H69" s="16"/>
      <c r="I69" s="16"/>
      <c r="J69" s="16">
        <v>0.009363425925925926</v>
      </c>
      <c r="K69" s="16"/>
      <c r="L69" s="16"/>
    </row>
    <row r="70" spans="1:12" ht="12.75">
      <c r="A70" s="18" t="s">
        <v>13</v>
      </c>
      <c r="B70" s="19" t="s">
        <v>98</v>
      </c>
      <c r="C70" s="16">
        <v>0.01019675925925926</v>
      </c>
      <c r="D70" s="16"/>
      <c r="E70" s="16">
        <v>0.00980324074074074</v>
      </c>
      <c r="F70" s="16">
        <v>0.009965277777777778</v>
      </c>
      <c r="G70" s="16">
        <v>0.010185185185185184</v>
      </c>
      <c r="H70" s="16"/>
      <c r="I70" s="16"/>
      <c r="J70" s="16"/>
      <c r="K70" s="16"/>
      <c r="L70" s="16"/>
    </row>
    <row r="71" spans="1:12" ht="12.75">
      <c r="A71" s="18" t="s">
        <v>33</v>
      </c>
      <c r="B71" s="19" t="s">
        <v>137</v>
      </c>
      <c r="C71" s="16"/>
      <c r="D71" s="16"/>
      <c r="E71" s="16"/>
      <c r="F71" s="16"/>
      <c r="G71" s="16">
        <v>0.011157407407407408</v>
      </c>
      <c r="H71" s="16"/>
      <c r="I71" s="16"/>
      <c r="J71" s="16"/>
      <c r="K71" s="16"/>
      <c r="L71" s="16"/>
    </row>
    <row r="72" spans="1:12" ht="12.75">
      <c r="A72" s="18" t="s">
        <v>22</v>
      </c>
      <c r="B72" s="19" t="s">
        <v>68</v>
      </c>
      <c r="C72" s="16"/>
      <c r="D72" s="16"/>
      <c r="E72" s="16">
        <v>0.009317129629629628</v>
      </c>
      <c r="F72" s="16">
        <v>0.008900462962962962</v>
      </c>
      <c r="G72" s="16">
        <v>0.010092592592592592</v>
      </c>
      <c r="H72" s="16"/>
      <c r="I72" s="16"/>
      <c r="J72" s="16">
        <v>0.008703703703703703</v>
      </c>
      <c r="K72" s="16"/>
      <c r="L72" s="16"/>
    </row>
    <row r="73" spans="1:12" ht="12.75">
      <c r="A73" s="18" t="s">
        <v>22</v>
      </c>
      <c r="B73" s="19" t="s">
        <v>69</v>
      </c>
      <c r="C73" s="16"/>
      <c r="D73" s="16"/>
      <c r="E73" s="16"/>
      <c r="F73" s="16"/>
      <c r="G73" s="16"/>
      <c r="H73" s="16"/>
      <c r="I73" s="16"/>
      <c r="J73" s="16">
        <v>0.010046296296296296</v>
      </c>
      <c r="K73" s="16"/>
      <c r="L73" s="16"/>
    </row>
    <row r="74" spans="1:12" ht="12.75">
      <c r="A74" s="18" t="s">
        <v>19</v>
      </c>
      <c r="B74" s="19" t="s">
        <v>69</v>
      </c>
      <c r="C74" s="16">
        <v>0.01091435185185185</v>
      </c>
      <c r="D74" s="16"/>
      <c r="E74" s="16">
        <v>0.01076388888888889</v>
      </c>
      <c r="F74" s="16"/>
      <c r="G74" s="16">
        <v>0.011087962962962964</v>
      </c>
      <c r="H74" s="16">
        <v>0.010717592592592593</v>
      </c>
      <c r="I74" s="16"/>
      <c r="J74" s="16"/>
      <c r="K74" s="16"/>
      <c r="L74" s="16"/>
    </row>
    <row r="75" spans="1:12" ht="12.75">
      <c r="A75" s="18" t="s">
        <v>15</v>
      </c>
      <c r="B75" s="19" t="s">
        <v>69</v>
      </c>
      <c r="C75" s="16"/>
      <c r="D75" s="16">
        <v>0.009282407407407408</v>
      </c>
      <c r="E75" s="16"/>
      <c r="F75" s="16"/>
      <c r="G75" s="16">
        <v>0.009965277777777778</v>
      </c>
      <c r="H75" s="16">
        <v>0.009953703703703704</v>
      </c>
      <c r="I75" s="16">
        <v>0.009525462962962963</v>
      </c>
      <c r="J75" s="16"/>
      <c r="K75" s="16"/>
      <c r="L75" s="16"/>
    </row>
    <row r="76" spans="1:12" ht="12.75">
      <c r="A76" s="18" t="s">
        <v>46</v>
      </c>
      <c r="B76" s="19" t="s">
        <v>69</v>
      </c>
      <c r="C76" s="16"/>
      <c r="D76" s="16"/>
      <c r="E76" s="16"/>
      <c r="F76" s="16"/>
      <c r="G76" s="16"/>
      <c r="H76" s="16"/>
      <c r="I76" s="16"/>
      <c r="J76" s="16">
        <v>0.009780092592592592</v>
      </c>
      <c r="K76" s="16"/>
      <c r="L76" s="16"/>
    </row>
    <row r="77" spans="1:12" ht="12.75">
      <c r="A77" s="18" t="s">
        <v>106</v>
      </c>
      <c r="B77" s="19" t="s">
        <v>107</v>
      </c>
      <c r="C77" s="16"/>
      <c r="D77" s="16"/>
      <c r="E77" s="16">
        <v>0.010358796296296295</v>
      </c>
      <c r="F77" s="16"/>
      <c r="G77" s="16"/>
      <c r="H77" s="16"/>
      <c r="I77" s="16"/>
      <c r="J77" s="16"/>
      <c r="K77" s="16"/>
      <c r="L77" s="16"/>
    </row>
    <row r="78" spans="1:12" ht="12.75">
      <c r="A78" s="18" t="s">
        <v>22</v>
      </c>
      <c r="B78" s="19" t="s">
        <v>70</v>
      </c>
      <c r="C78" s="16">
        <v>0.009039351851851852</v>
      </c>
      <c r="D78" s="16">
        <v>0.008842592592592591</v>
      </c>
      <c r="E78" s="16">
        <v>0.008981481481481481</v>
      </c>
      <c r="F78" s="16">
        <v>0.009270833333333334</v>
      </c>
      <c r="G78" s="16"/>
      <c r="H78" s="16"/>
      <c r="I78" s="16"/>
      <c r="J78" s="16"/>
      <c r="K78" s="16"/>
      <c r="L78" s="16"/>
    </row>
    <row r="79" spans="1:12" ht="12.75">
      <c r="A79" s="18" t="s">
        <v>22</v>
      </c>
      <c r="B79" s="19" t="s">
        <v>143</v>
      </c>
      <c r="C79" s="16"/>
      <c r="D79" s="16"/>
      <c r="E79" s="16"/>
      <c r="F79" s="16"/>
      <c r="G79" s="16"/>
      <c r="H79" s="16"/>
      <c r="I79" s="16"/>
      <c r="J79" s="16">
        <v>0.009236111111111112</v>
      </c>
      <c r="K79" s="16"/>
      <c r="L79" s="16"/>
    </row>
    <row r="80" spans="1:12" ht="12.75">
      <c r="A80" s="18" t="s">
        <v>31</v>
      </c>
      <c r="B80" s="19" t="s">
        <v>141</v>
      </c>
      <c r="C80" s="16"/>
      <c r="D80" s="16"/>
      <c r="E80" s="16"/>
      <c r="F80" s="16"/>
      <c r="G80" s="16"/>
      <c r="H80" s="16"/>
      <c r="I80" s="16">
        <v>0.009282407407407408</v>
      </c>
      <c r="J80" s="16"/>
      <c r="K80" s="16"/>
      <c r="L80" s="16"/>
    </row>
    <row r="81" spans="1:12" ht="12.75">
      <c r="A81" s="18" t="s">
        <v>19</v>
      </c>
      <c r="B81" s="19" t="s">
        <v>71</v>
      </c>
      <c r="C81" s="16"/>
      <c r="D81" s="16">
        <v>0.009398148148148149</v>
      </c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18" t="s">
        <v>22</v>
      </c>
      <c r="B82" s="19" t="s">
        <v>72</v>
      </c>
      <c r="C82" s="16">
        <v>0.011111111111111112</v>
      </c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>
      <c r="A83" s="18" t="s">
        <v>15</v>
      </c>
      <c r="B83" s="19" t="s">
        <v>101</v>
      </c>
      <c r="C83" s="16">
        <v>0.013032407407407407</v>
      </c>
      <c r="D83" s="16">
        <v>0.012280092592592592</v>
      </c>
      <c r="E83" s="16">
        <v>0.012349537037037039</v>
      </c>
      <c r="F83" s="16"/>
      <c r="G83" s="16"/>
      <c r="H83" s="16"/>
      <c r="I83" s="16"/>
      <c r="J83" s="16"/>
      <c r="K83" s="16"/>
      <c r="L83" s="16"/>
    </row>
    <row r="84" spans="1:12" ht="12.75">
      <c r="A84" s="18" t="s">
        <v>56</v>
      </c>
      <c r="B84" s="19" t="s">
        <v>73</v>
      </c>
      <c r="C84" s="16"/>
      <c r="D84" s="16"/>
      <c r="E84" s="16">
        <v>0.011979166666666666</v>
      </c>
      <c r="F84" s="16">
        <v>0.010891203703703703</v>
      </c>
      <c r="G84" s="16"/>
      <c r="H84" s="16"/>
      <c r="I84" s="16"/>
      <c r="J84" s="16"/>
      <c r="K84" s="16"/>
      <c r="L84" s="16"/>
    </row>
    <row r="85" spans="1:12" ht="12.75">
      <c r="A85" s="18" t="s">
        <v>29</v>
      </c>
      <c r="B85" s="19" t="s">
        <v>74</v>
      </c>
      <c r="C85" s="16"/>
      <c r="D85" s="16">
        <v>0.00832175925925926</v>
      </c>
      <c r="E85" s="16">
        <v>0.008472222222222221</v>
      </c>
      <c r="F85" s="16"/>
      <c r="G85" s="16">
        <v>0.008703703703703703</v>
      </c>
      <c r="H85" s="16"/>
      <c r="I85" s="16"/>
      <c r="J85" s="16"/>
      <c r="K85" s="16"/>
      <c r="L85" s="16"/>
    </row>
    <row r="86" spans="1:12" ht="12.75">
      <c r="A86" s="18" t="s">
        <v>51</v>
      </c>
      <c r="B86" s="19" t="s">
        <v>100</v>
      </c>
      <c r="C86" s="16">
        <v>0.009791666666666666</v>
      </c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.75">
      <c r="A87" s="18" t="s">
        <v>22</v>
      </c>
      <c r="B87" s="19" t="s">
        <v>75</v>
      </c>
      <c r="C87" s="16"/>
      <c r="D87" s="16"/>
      <c r="E87" s="16"/>
      <c r="F87" s="16">
        <v>0.008125</v>
      </c>
      <c r="G87" s="16">
        <v>0.008113425925925925</v>
      </c>
      <c r="H87" s="16"/>
      <c r="I87" s="16"/>
      <c r="J87" s="16">
        <v>0.008229166666666666</v>
      </c>
      <c r="K87" s="16"/>
      <c r="L87" s="16"/>
    </row>
    <row r="88" spans="1:12" ht="12.75">
      <c r="A88" s="18" t="s">
        <v>29</v>
      </c>
      <c r="B88" s="19" t="s">
        <v>102</v>
      </c>
      <c r="C88" s="16">
        <v>0.012465277777777777</v>
      </c>
      <c r="D88" s="16">
        <v>0.012256944444444444</v>
      </c>
      <c r="E88" s="16">
        <v>0.011608796296296296</v>
      </c>
      <c r="F88" s="16"/>
      <c r="G88" s="16"/>
      <c r="H88" s="16"/>
      <c r="I88" s="16"/>
      <c r="J88" s="16">
        <v>0.011574074074074075</v>
      </c>
      <c r="K88" s="16"/>
      <c r="L88" s="1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"/>
  <sheetViews>
    <sheetView showGridLines="0" defaultGridColor="0" zoomScalePageLayoutView="0" colorId="8" workbookViewId="0" topLeftCell="A1">
      <selection activeCell="F18" sqref="F18"/>
    </sheetView>
  </sheetViews>
  <sheetFormatPr defaultColWidth="9.140625" defaultRowHeight="12.75"/>
  <cols>
    <col min="1" max="1" width="9.140625" style="6" customWidth="1"/>
    <col min="2" max="2" width="19.7109375" style="6" bestFit="1" customWidth="1"/>
    <col min="3" max="3" width="13.00390625" style="6" bestFit="1" customWidth="1"/>
    <col min="4" max="4" width="9.28125" style="6" bestFit="1" customWidth="1"/>
    <col min="5" max="5" width="10.8515625" style="6" bestFit="1" customWidth="1"/>
    <col min="6" max="6" width="10.28125" style="6" bestFit="1" customWidth="1"/>
    <col min="7" max="8" width="11.57421875" style="6" bestFit="1" customWidth="1"/>
    <col min="9" max="16384" width="9.140625" style="6" customWidth="1"/>
  </cols>
  <sheetData>
    <row r="2" spans="2:8" ht="15">
      <c r="B2" s="4" t="s">
        <v>131</v>
      </c>
      <c r="C2" s="4"/>
      <c r="D2" s="4"/>
      <c r="E2" s="4"/>
      <c r="F2" s="5"/>
      <c r="G2" s="31">
        <v>41608</v>
      </c>
      <c r="H2" s="31"/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2:8" ht="15"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2:8" ht="15">
      <c r="B6" s="10" t="s">
        <v>152</v>
      </c>
      <c r="C6" s="21">
        <v>0</v>
      </c>
      <c r="D6" s="21">
        <f>+C60</f>
        <v>0.004398148148148148</v>
      </c>
      <c r="E6" s="22">
        <v>0.014201388888888888</v>
      </c>
      <c r="F6" s="21">
        <f>IF(E6&lt;&gt;"DNR",IF(E6,+E6-D6,""),"-")</f>
        <v>0.00980324074074074</v>
      </c>
      <c r="G6" s="12">
        <v>11</v>
      </c>
      <c r="H6" s="14">
        <v>3</v>
      </c>
    </row>
    <row r="7" spans="2:8" ht="15">
      <c r="B7" s="10"/>
      <c r="C7" s="21"/>
      <c r="D7" s="22"/>
      <c r="E7" s="22"/>
      <c r="F7" s="21"/>
      <c r="G7" s="12"/>
      <c r="H7" s="12"/>
    </row>
    <row r="8" spans="2:8" ht="15">
      <c r="B8" s="13" t="s">
        <v>153</v>
      </c>
      <c r="C8" s="21">
        <v>0.00011574074074074073</v>
      </c>
      <c r="D8" s="22">
        <f>IF(C8,+$D$6-C8,"")</f>
        <v>0.0042824074074074075</v>
      </c>
      <c r="E8" s="22">
        <v>0.01400462962962963</v>
      </c>
      <c r="F8" s="21">
        <f>IF(E8&lt;&gt;"DNR",IF(E8,+E8-D8,""),"-")</f>
        <v>0.009722222222222222</v>
      </c>
      <c r="G8" s="12">
        <v>7</v>
      </c>
      <c r="H8" s="14">
        <v>1</v>
      </c>
    </row>
    <row r="9" spans="2:8" ht="15">
      <c r="B9" s="10"/>
      <c r="C9" s="21"/>
      <c r="D9" s="22"/>
      <c r="E9" s="22"/>
      <c r="F9" s="21"/>
      <c r="G9" s="12"/>
      <c r="H9" s="12"/>
    </row>
    <row r="10" spans="2:8" ht="15">
      <c r="B10" s="13" t="s">
        <v>183</v>
      </c>
      <c r="C10" s="21">
        <v>0.0002893518518518519</v>
      </c>
      <c r="D10" s="22">
        <f>IF(C10,+$D$6-C10,"")</f>
        <v>0.004108796296296296</v>
      </c>
      <c r="E10" s="22">
        <v>0.013842592592592594</v>
      </c>
      <c r="F10" s="21">
        <f>IF(E10&lt;&gt;"DNR",IF(E10,+E10-D10,""),"-")</f>
        <v>0.009733796296296298</v>
      </c>
      <c r="G10" s="12">
        <v>6</v>
      </c>
      <c r="H10" s="14">
        <v>2</v>
      </c>
    </row>
    <row r="11" spans="2:8" ht="15">
      <c r="B11" s="10"/>
      <c r="C11" s="21"/>
      <c r="D11" s="22"/>
      <c r="E11" s="22"/>
      <c r="F11" s="21"/>
      <c r="G11" s="12"/>
      <c r="H11" s="12"/>
    </row>
    <row r="12" spans="2:8" ht="15">
      <c r="B12" s="13" t="s">
        <v>151</v>
      </c>
      <c r="C12" s="21">
        <v>0.0002893518518518519</v>
      </c>
      <c r="D12" s="22">
        <f>IF(C12,+$D$6-C12,"")</f>
        <v>0.004108796296296296</v>
      </c>
      <c r="E12" s="22">
        <v>0.01476851851851852</v>
      </c>
      <c r="F12" s="21">
        <f>IF(E12&lt;&gt;"DNR",IF(E12,+E12-D12,""),"-")</f>
        <v>0.010659722222222223</v>
      </c>
      <c r="G12" s="12">
        <v>13</v>
      </c>
      <c r="H12" s="12">
        <v>7</v>
      </c>
    </row>
    <row r="13" spans="2:8" ht="15">
      <c r="B13" s="13"/>
      <c r="C13" s="21"/>
      <c r="D13" s="22"/>
      <c r="E13" s="22"/>
      <c r="F13" s="21"/>
      <c r="G13" s="12"/>
      <c r="H13" s="12"/>
    </row>
    <row r="14" spans="2:8" ht="15">
      <c r="B14" s="13" t="s">
        <v>154</v>
      </c>
      <c r="C14" s="21">
        <v>0.0005208333333333333</v>
      </c>
      <c r="D14" s="22">
        <f>IF(C14,+$D$6-C14,"")</f>
        <v>0.003877314814814815</v>
      </c>
      <c r="E14" s="22" t="s">
        <v>134</v>
      </c>
      <c r="F14" s="21" t="str">
        <f>IF(E14&lt;&gt;"DNR",IF(E14,+E14-D14,""),"-")</f>
        <v>-</v>
      </c>
      <c r="G14" s="12" t="s">
        <v>135</v>
      </c>
      <c r="H14" s="14" t="s">
        <v>135</v>
      </c>
    </row>
    <row r="15" spans="2:8" ht="15">
      <c r="B15" s="13"/>
      <c r="C15" s="21"/>
      <c r="D15" s="22"/>
      <c r="E15" s="21"/>
      <c r="F15" s="21"/>
      <c r="G15" s="14"/>
      <c r="H15" s="14"/>
    </row>
    <row r="16" spans="2:8" ht="15">
      <c r="B16" s="13" t="s">
        <v>184</v>
      </c>
      <c r="C16" s="21">
        <v>0.0006944444444444445</v>
      </c>
      <c r="D16" s="22">
        <f>IF(C16,+$D$6-C16,"")</f>
        <v>0.003703703703703704</v>
      </c>
      <c r="E16" s="22">
        <v>0.014131944444444445</v>
      </c>
      <c r="F16" s="21">
        <f>IF(E16&lt;&gt;"DNR",IF(E16,+E16-D16,""),"-")</f>
        <v>0.010428240740740741</v>
      </c>
      <c r="G16" s="14">
        <v>9</v>
      </c>
      <c r="H16" s="14">
        <v>6</v>
      </c>
    </row>
    <row r="17" spans="2:8" ht="15">
      <c r="B17" s="10"/>
      <c r="C17" s="21"/>
      <c r="D17" s="22"/>
      <c r="E17" s="21"/>
      <c r="F17" s="21"/>
      <c r="G17" s="14"/>
      <c r="H17" s="14"/>
    </row>
    <row r="18" spans="2:8" ht="15">
      <c r="B18" s="13" t="s">
        <v>156</v>
      </c>
      <c r="C18" s="21">
        <v>0.0008101851851851852</v>
      </c>
      <c r="D18" s="22">
        <f>IF(C18,+$D$6-C18,"")</f>
        <v>0.0035879629629629634</v>
      </c>
      <c r="E18" s="22">
        <v>0.013726851851851851</v>
      </c>
      <c r="F18" s="21">
        <f>IF(E18&lt;&gt;"DNR",IF(E18,+E18-D18,""),"-")</f>
        <v>0.010138888888888888</v>
      </c>
      <c r="G18" s="12">
        <v>3</v>
      </c>
      <c r="H18" s="14">
        <v>4</v>
      </c>
    </row>
    <row r="19" spans="2:8" ht="15">
      <c r="B19" s="13"/>
      <c r="C19" s="21"/>
      <c r="D19" s="22"/>
      <c r="E19" s="21"/>
      <c r="F19" s="21"/>
      <c r="G19" s="14"/>
      <c r="H19" s="14"/>
    </row>
    <row r="20" spans="2:8" ht="15">
      <c r="B20" s="13" t="s">
        <v>155</v>
      </c>
      <c r="C20" s="21">
        <v>0.0008101851851851852</v>
      </c>
      <c r="D20" s="22">
        <f>IF(C20,+$D$6-C20,"")</f>
        <v>0.0035879629629629634</v>
      </c>
      <c r="E20" s="22" t="s">
        <v>134</v>
      </c>
      <c r="F20" s="21" t="str">
        <f>IF(E20&lt;&gt;"DNR",IF(E20,+E20-D20,""),"-")</f>
        <v>-</v>
      </c>
      <c r="G20" s="14" t="s">
        <v>135</v>
      </c>
      <c r="H20" s="14" t="s">
        <v>135</v>
      </c>
    </row>
    <row r="21" spans="2:8" ht="15">
      <c r="B21" s="13"/>
      <c r="C21" s="21"/>
      <c r="D21" s="22"/>
      <c r="E21" s="21"/>
      <c r="F21" s="21"/>
      <c r="G21" s="14"/>
      <c r="H21" s="14"/>
    </row>
    <row r="22" spans="2:8" ht="15">
      <c r="B22" s="13" t="s">
        <v>185</v>
      </c>
      <c r="C22" s="21">
        <v>0.0009259259259259259</v>
      </c>
      <c r="D22" s="22">
        <f>IF(C22,+$D$6-C22,"")</f>
        <v>0.0034722222222222225</v>
      </c>
      <c r="E22" s="22">
        <v>0.013807870370370371</v>
      </c>
      <c r="F22" s="21">
        <f>IF(E22&lt;&gt;"DNR",IF(E22,+E22-D22,""),"-")</f>
        <v>0.01033564814814815</v>
      </c>
      <c r="G22" s="12">
        <v>5</v>
      </c>
      <c r="H22" s="14">
        <v>5</v>
      </c>
    </row>
    <row r="23" spans="2:8" ht="15">
      <c r="B23" s="13"/>
      <c r="C23" s="21"/>
      <c r="D23" s="22"/>
      <c r="E23" s="21"/>
      <c r="F23" s="21"/>
      <c r="G23" s="14"/>
      <c r="H23" s="14"/>
    </row>
    <row r="24" spans="2:8" ht="15">
      <c r="B24" s="13" t="s">
        <v>186</v>
      </c>
      <c r="C24" s="21">
        <v>0.0009259259259259259</v>
      </c>
      <c r="D24" s="22">
        <f>IF(C24,+$D$6-C24,"")</f>
        <v>0.0034722222222222225</v>
      </c>
      <c r="E24" s="22">
        <v>0.014386574074074072</v>
      </c>
      <c r="F24" s="21">
        <f>IF(E24&lt;&gt;"DNR",IF(E24,+E24-D24,""),"-")</f>
        <v>0.01091435185185185</v>
      </c>
      <c r="G24" s="12">
        <v>12</v>
      </c>
      <c r="H24" s="29" t="s">
        <v>196</v>
      </c>
    </row>
    <row r="25" spans="2:8" ht="15">
      <c r="B25" s="13"/>
      <c r="C25" s="21"/>
      <c r="D25" s="22"/>
      <c r="E25" s="21"/>
      <c r="F25" s="21"/>
      <c r="G25" s="12"/>
      <c r="H25" s="12"/>
    </row>
    <row r="26" spans="2:8" ht="15">
      <c r="B26" s="13" t="s">
        <v>187</v>
      </c>
      <c r="C26" s="21">
        <v>0.0009259259259259259</v>
      </c>
      <c r="D26" s="22">
        <f>IF(C26,+$D$6-C26,"")</f>
        <v>0.0034722222222222225</v>
      </c>
      <c r="E26" s="22">
        <v>0.014155092592592592</v>
      </c>
      <c r="F26" s="21">
        <f>IF(E26&lt;&gt;"DNR",IF(E26,+E26-D26,""),"-")</f>
        <v>0.01068287037037037</v>
      </c>
      <c r="G26" s="12">
        <v>10</v>
      </c>
      <c r="H26" s="14">
        <v>9</v>
      </c>
    </row>
    <row r="27" spans="2:8" ht="15">
      <c r="B27" s="13"/>
      <c r="C27" s="21"/>
      <c r="D27" s="22"/>
      <c r="E27" s="21"/>
      <c r="F27" s="21"/>
      <c r="G27" s="12"/>
      <c r="H27" s="12"/>
    </row>
    <row r="28" spans="2:8" ht="15">
      <c r="B28" s="13" t="s">
        <v>188</v>
      </c>
      <c r="C28" s="21">
        <v>0.0010416666666666667</v>
      </c>
      <c r="D28" s="22">
        <f>IF(C28,+$D$6-C28,"")</f>
        <v>0.003356481481481482</v>
      </c>
      <c r="E28" s="21" t="s">
        <v>134</v>
      </c>
      <c r="F28" s="21" t="str">
        <f>IF(E28&lt;&gt;"DNR",IF(E28,+E28-D28,""),"-")</f>
        <v>-</v>
      </c>
      <c r="G28" s="12" t="s">
        <v>135</v>
      </c>
      <c r="H28" s="12" t="s">
        <v>135</v>
      </c>
    </row>
    <row r="29" spans="2:8" ht="15">
      <c r="B29" s="13"/>
      <c r="C29" s="21"/>
      <c r="D29" s="22"/>
      <c r="E29" s="21"/>
      <c r="F29" s="21"/>
      <c r="G29" s="14"/>
      <c r="H29" s="14"/>
    </row>
    <row r="30" spans="2:8" ht="15">
      <c r="B30" s="13" t="s">
        <v>189</v>
      </c>
      <c r="C30" s="21">
        <v>0.001388888888888889</v>
      </c>
      <c r="D30" s="22">
        <f>IF(C30,+$D$6-C30,"")</f>
        <v>0.0030092592592592593</v>
      </c>
      <c r="E30" s="22">
        <v>0.014074074074074074</v>
      </c>
      <c r="F30" s="21">
        <f>IF(E30&lt;&gt;"DNR",IF(E30,+E30-D30,""),"-")</f>
        <v>0.011064814814814816</v>
      </c>
      <c r="G30" s="12">
        <v>8</v>
      </c>
      <c r="H30" s="14">
        <v>12</v>
      </c>
    </row>
    <row r="31" spans="2:8" ht="15">
      <c r="B31" s="13"/>
      <c r="C31" s="21"/>
      <c r="D31" s="22"/>
      <c r="E31" s="21"/>
      <c r="F31" s="21"/>
      <c r="G31" s="14"/>
      <c r="H31" s="14"/>
    </row>
    <row r="32" spans="2:8" ht="15">
      <c r="B32" s="13" t="s">
        <v>157</v>
      </c>
      <c r="C32" s="21">
        <v>0.001388888888888889</v>
      </c>
      <c r="D32" s="22">
        <f>IF(C32,+$D$6-C32,"")</f>
        <v>0.0030092592592592593</v>
      </c>
      <c r="E32" s="22">
        <v>0.013680555555555555</v>
      </c>
      <c r="F32" s="21">
        <f>IF(E32&lt;&gt;"DNR",IF(E32,+E32-D32,""),"-")</f>
        <v>0.010671296296296297</v>
      </c>
      <c r="G32" s="12">
        <v>2</v>
      </c>
      <c r="H32" s="14">
        <v>8</v>
      </c>
    </row>
    <row r="33" spans="2:8" ht="15">
      <c r="B33" s="13"/>
      <c r="C33" s="21"/>
      <c r="D33" s="22"/>
      <c r="E33" s="21"/>
      <c r="F33" s="21"/>
      <c r="G33" s="14"/>
      <c r="H33" s="14"/>
    </row>
    <row r="34" spans="2:8" ht="15">
      <c r="B34" s="13" t="s">
        <v>158</v>
      </c>
      <c r="C34" s="21">
        <v>0.0017939814814814815</v>
      </c>
      <c r="D34" s="22">
        <f>IF(C34,+$D$6-C34,"")</f>
        <v>0.002604166666666667</v>
      </c>
      <c r="E34" s="21">
        <v>0.013518518518518518</v>
      </c>
      <c r="F34" s="21">
        <f>IF(E34&lt;&gt;"DNR",IF(E34,+E34-D34,""),"-")</f>
        <v>0.010914351851851852</v>
      </c>
      <c r="G34" s="14">
        <v>1</v>
      </c>
      <c r="H34" s="29" t="s">
        <v>196</v>
      </c>
    </row>
    <row r="35" spans="2:8" ht="15">
      <c r="B35" s="13"/>
      <c r="C35" s="21"/>
      <c r="D35" s="22"/>
      <c r="E35" s="21"/>
      <c r="F35" s="21"/>
      <c r="G35" s="14"/>
      <c r="H35" s="14"/>
    </row>
    <row r="36" spans="2:8" ht="15">
      <c r="B36" s="13" t="s">
        <v>159</v>
      </c>
      <c r="C36" s="21">
        <v>0.001967592592592593</v>
      </c>
      <c r="D36" s="22">
        <f>IF(C36,+$D$6-C36,"")</f>
        <v>0.0024305555555555556</v>
      </c>
      <c r="E36" s="22" t="s">
        <v>134</v>
      </c>
      <c r="F36" s="21" t="str">
        <f>IF(E36&lt;&gt;"DNR",IF(E36,+E36-D36,""),"-")</f>
        <v>-</v>
      </c>
      <c r="G36" s="12" t="s">
        <v>135</v>
      </c>
      <c r="H36" s="14" t="s">
        <v>135</v>
      </c>
    </row>
    <row r="37" spans="2:8" ht="15">
      <c r="B37" s="13"/>
      <c r="C37" s="21"/>
      <c r="D37" s="22"/>
      <c r="E37" s="21"/>
      <c r="F37" s="21"/>
      <c r="G37" s="14"/>
      <c r="H37" s="14"/>
    </row>
    <row r="38" spans="2:8" ht="15">
      <c r="B38" s="13" t="s">
        <v>190</v>
      </c>
      <c r="C38" s="21">
        <v>0.0022569444444444447</v>
      </c>
      <c r="D38" s="22">
        <f>IF(C38,+$D$6-C38,"")</f>
        <v>0.0021412037037037038</v>
      </c>
      <c r="E38" s="21">
        <v>0.015185185185185185</v>
      </c>
      <c r="F38" s="21">
        <f>IF(E38&lt;&gt;"DNR",IF(E38,+E38-D38,""),"-")</f>
        <v>0.013043981481481481</v>
      </c>
      <c r="G38" s="14">
        <v>14</v>
      </c>
      <c r="H38" s="14">
        <v>14</v>
      </c>
    </row>
    <row r="39" spans="2:8" ht="15">
      <c r="B39" s="13"/>
      <c r="C39" s="21"/>
      <c r="D39" s="22"/>
      <c r="E39" s="21"/>
      <c r="F39" s="21"/>
      <c r="G39" s="14"/>
      <c r="H39" s="14"/>
    </row>
    <row r="40" spans="2:8" ht="15">
      <c r="B40" s="13" t="s">
        <v>191</v>
      </c>
      <c r="C40" s="21">
        <v>0.0022569444444444447</v>
      </c>
      <c r="D40" s="22">
        <f>IF(C40,+$D$6-C40,"")</f>
        <v>0.0021412037037037038</v>
      </c>
      <c r="E40" s="21" t="s">
        <v>134</v>
      </c>
      <c r="F40" s="21" t="str">
        <f>IF(E40&lt;&gt;"DNR",IF(E40,+E40-D40,""),"-")</f>
        <v>-</v>
      </c>
      <c r="G40" s="14" t="s">
        <v>135</v>
      </c>
      <c r="H40" s="14" t="s">
        <v>135</v>
      </c>
    </row>
    <row r="41" spans="2:8" ht="15">
      <c r="B41" s="13"/>
      <c r="C41" s="21"/>
      <c r="D41" s="22"/>
      <c r="E41" s="21"/>
      <c r="F41" s="21"/>
      <c r="G41" s="14"/>
      <c r="H41" s="14"/>
    </row>
    <row r="42" spans="2:8" ht="15">
      <c r="B42" s="13" t="s">
        <v>192</v>
      </c>
      <c r="C42" s="21">
        <v>0.0024305555555555556</v>
      </c>
      <c r="D42" s="22">
        <f>IF(C42,+$D$6-C42,"")</f>
        <v>0.001967592592592593</v>
      </c>
      <c r="E42" s="21" t="s">
        <v>134</v>
      </c>
      <c r="F42" s="21" t="str">
        <f>IF(E42&lt;&gt;"DNR",IF(E42,+E42-D42,""),"-")</f>
        <v>-</v>
      </c>
      <c r="G42" s="14" t="s">
        <v>135</v>
      </c>
      <c r="H42" s="14" t="s">
        <v>135</v>
      </c>
    </row>
    <row r="43" spans="2:8" ht="15">
      <c r="B43" s="13"/>
      <c r="C43" s="21"/>
      <c r="D43" s="22"/>
      <c r="E43" s="21"/>
      <c r="F43" s="21"/>
      <c r="G43" s="14"/>
      <c r="H43" s="14"/>
    </row>
    <row r="44" spans="2:8" ht="15">
      <c r="B44" s="13" t="s">
        <v>161</v>
      </c>
      <c r="C44" s="21">
        <v>0.002546296296296296</v>
      </c>
      <c r="D44" s="22">
        <f>IF(C44,+$D$6-C44,"")</f>
        <v>0.0018518518518518524</v>
      </c>
      <c r="E44" s="22" t="s">
        <v>134</v>
      </c>
      <c r="F44" s="21" t="str">
        <f>IF(E44&lt;&gt;"DNR",IF(E44,+E44-D44,""),"-")</f>
        <v>-</v>
      </c>
      <c r="G44" s="12" t="s">
        <v>135</v>
      </c>
      <c r="H44" s="14" t="s">
        <v>135</v>
      </c>
    </row>
    <row r="45" spans="2:8" ht="15">
      <c r="B45" s="13"/>
      <c r="C45" s="21"/>
      <c r="D45" s="22"/>
      <c r="E45" s="21"/>
      <c r="F45" s="21"/>
      <c r="G45" s="14"/>
      <c r="H45" s="14"/>
    </row>
    <row r="46" spans="2:8" ht="15">
      <c r="B46" s="13" t="s">
        <v>160</v>
      </c>
      <c r="C46" s="21">
        <v>0.0026041666666666665</v>
      </c>
      <c r="D46" s="22">
        <f>IF(C46,+$D$6-C46,"")</f>
        <v>0.001793981481481482</v>
      </c>
      <c r="E46" s="21">
        <v>0.013773148148148147</v>
      </c>
      <c r="F46" s="21">
        <f>IF(E46&lt;&gt;"DNR",IF(E46,+E46-D46,""),"-")</f>
        <v>0.011979166666666666</v>
      </c>
      <c r="G46" s="14">
        <v>4</v>
      </c>
      <c r="H46" s="14">
        <v>13</v>
      </c>
    </row>
    <row r="47" spans="2:8" ht="15">
      <c r="B47" s="13"/>
      <c r="C47" s="21"/>
      <c r="D47" s="22"/>
      <c r="E47" s="21"/>
      <c r="F47" s="21"/>
      <c r="G47" s="14"/>
      <c r="H47" s="14"/>
    </row>
    <row r="48" spans="2:8" ht="15">
      <c r="B48" s="13" t="s">
        <v>193</v>
      </c>
      <c r="C48" s="21">
        <v>0.0026620370370370374</v>
      </c>
      <c r="D48" s="22">
        <f>IF(C48,+$D$6-C48,"")</f>
        <v>0.001736111111111111</v>
      </c>
      <c r="E48" s="22" t="s">
        <v>134</v>
      </c>
      <c r="F48" s="21" t="str">
        <f>IF(E48&lt;&gt;"DNR",IF(E48,+E48-D48,""),"-")</f>
        <v>-</v>
      </c>
      <c r="G48" s="12" t="s">
        <v>135</v>
      </c>
      <c r="H48" s="14" t="s">
        <v>135</v>
      </c>
    </row>
    <row r="49" spans="2:8" ht="15">
      <c r="B49" s="13"/>
      <c r="C49" s="21"/>
      <c r="D49" s="22"/>
      <c r="E49" s="21"/>
      <c r="F49" s="21"/>
      <c r="G49" s="14"/>
      <c r="H49" s="14"/>
    </row>
    <row r="50" spans="2:8" ht="15">
      <c r="B50" s="13" t="s">
        <v>148</v>
      </c>
      <c r="C50" s="21">
        <v>0.0026620370370370374</v>
      </c>
      <c r="D50" s="22">
        <f>IF(C50,+$D$6-C50,"")</f>
        <v>0.001736111111111111</v>
      </c>
      <c r="E50" s="21">
        <v>0.015208333333333332</v>
      </c>
      <c r="F50" s="21">
        <f>IF(E50&lt;&gt;"DNR",IF(E50,+E50-D50,""),"-")</f>
        <v>0.013472222222222222</v>
      </c>
      <c r="G50" s="14">
        <v>15</v>
      </c>
      <c r="H50" s="14">
        <v>15</v>
      </c>
    </row>
    <row r="51" spans="2:8" ht="15">
      <c r="B51" s="13"/>
      <c r="C51" s="21"/>
      <c r="D51" s="22"/>
      <c r="E51" s="21"/>
      <c r="F51" s="21"/>
      <c r="G51" s="14"/>
      <c r="H51" s="14"/>
    </row>
    <row r="52" spans="2:8" ht="15">
      <c r="B52" s="13" t="s">
        <v>194</v>
      </c>
      <c r="C52" s="21">
        <v>0.003125</v>
      </c>
      <c r="D52" s="22">
        <f>IF(C52,+$D$6-C52,"")</f>
        <v>0.0012731481481481487</v>
      </c>
      <c r="E52" s="21" t="s">
        <v>134</v>
      </c>
      <c r="F52" s="21" t="str">
        <f>IF(E52&lt;&gt;"DNR",IF(E52,+E52-D52,""),"-")</f>
        <v>-</v>
      </c>
      <c r="G52" s="14" t="s">
        <v>135</v>
      </c>
      <c r="H52" s="14" t="s">
        <v>135</v>
      </c>
    </row>
    <row r="53" spans="2:8" ht="15">
      <c r="B53" s="13"/>
      <c r="C53" s="21"/>
      <c r="D53" s="22"/>
      <c r="E53" s="21"/>
      <c r="F53" s="21"/>
      <c r="G53" s="14"/>
      <c r="H53" s="14"/>
    </row>
    <row r="54" spans="2:8" ht="15">
      <c r="B54" s="13" t="s">
        <v>162</v>
      </c>
      <c r="C54" s="21">
        <v>0.003472222222222222</v>
      </c>
      <c r="D54" s="22">
        <f>IF(C54,+$D$6-C54,"")</f>
        <v>0.0009259259259259264</v>
      </c>
      <c r="E54" s="21" t="s">
        <v>134</v>
      </c>
      <c r="F54" s="21" t="str">
        <f>IF(E54&lt;&gt;"DNR",IF(E54,+E54-D54,""),"-")</f>
        <v>-</v>
      </c>
      <c r="G54" s="14" t="s">
        <v>135</v>
      </c>
      <c r="H54" s="14" t="s">
        <v>135</v>
      </c>
    </row>
    <row r="55" spans="2:8" ht="15">
      <c r="B55" s="13"/>
      <c r="C55" s="21"/>
      <c r="D55" s="22"/>
      <c r="E55" s="21"/>
      <c r="F55" s="21"/>
      <c r="G55" s="14"/>
      <c r="H55" s="14"/>
    </row>
    <row r="56" spans="2:8" ht="15">
      <c r="B56" s="13" t="s">
        <v>163</v>
      </c>
      <c r="C56" s="21">
        <v>0.003472222222222222</v>
      </c>
      <c r="D56" s="22">
        <f>IF(C56,+$D$6-C56,"")</f>
        <v>0.0009259259259259264</v>
      </c>
      <c r="E56" s="21" t="s">
        <v>134</v>
      </c>
      <c r="F56" s="21" t="str">
        <f>IF(E56&lt;&gt;"DNR",IF(E56,+E56-D56,""),"-")</f>
        <v>-</v>
      </c>
      <c r="G56" s="14" t="s">
        <v>135</v>
      </c>
      <c r="H56" s="14" t="s">
        <v>135</v>
      </c>
    </row>
    <row r="57" spans="2:8" ht="15">
      <c r="B57" s="13"/>
      <c r="C57" s="21"/>
      <c r="D57" s="22"/>
      <c r="E57" s="21"/>
      <c r="F57" s="21"/>
      <c r="G57" s="14"/>
      <c r="H57" s="14"/>
    </row>
    <row r="58" spans="2:8" ht="15">
      <c r="B58" s="13" t="s">
        <v>195</v>
      </c>
      <c r="C58" s="21">
        <v>0.0038194444444444443</v>
      </c>
      <c r="D58" s="22">
        <f>IF(C58,+$D$6-C58,"")</f>
        <v>0.0005787037037037041</v>
      </c>
      <c r="E58" s="21" t="s">
        <v>134</v>
      </c>
      <c r="F58" s="21" t="str">
        <f>IF(E58&lt;&gt;"DNR",IF(E58,+E58-D58,""),"-")</f>
        <v>-</v>
      </c>
      <c r="G58" s="14" t="s">
        <v>135</v>
      </c>
      <c r="H58" s="14" t="s">
        <v>135</v>
      </c>
    </row>
    <row r="59" spans="2:8" ht="15">
      <c r="B59" s="13"/>
      <c r="C59" s="21"/>
      <c r="D59" s="22"/>
      <c r="E59" s="21"/>
      <c r="F59" s="21"/>
      <c r="G59" s="14"/>
      <c r="H59" s="14"/>
    </row>
    <row r="60" spans="2:8" ht="15">
      <c r="B60" s="13" t="s">
        <v>164</v>
      </c>
      <c r="C60" s="21">
        <v>0.004398148148148148</v>
      </c>
      <c r="D60" s="22">
        <f>IF(C60,+$D$6-C60,"")</f>
        <v>0</v>
      </c>
      <c r="E60" s="21">
        <v>0.015532407407407406</v>
      </c>
      <c r="F60" s="21">
        <f>IF(E60&lt;&gt;"DNR",IF(E60,+E60-D60,""),"-")</f>
        <v>0.015532407407407406</v>
      </c>
      <c r="G60" s="14">
        <v>16</v>
      </c>
      <c r="H60" s="14">
        <v>16</v>
      </c>
    </row>
  </sheetData>
  <sheetProtection/>
  <mergeCells count="1">
    <mergeCell ref="G2:H2"/>
  </mergeCells>
  <printOptions/>
  <pageMargins left="0.1968503937007874" right="0" top="0.1968503937007874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8" sqref="H58"/>
    </sheetView>
  </sheetViews>
  <sheetFormatPr defaultColWidth="9.140625" defaultRowHeight="12.75"/>
  <cols>
    <col min="2" max="2" width="31.7109375" style="0" customWidth="1"/>
    <col min="3" max="3" width="13.00390625" style="0" customWidth="1"/>
    <col min="5" max="5" width="10.8515625" style="0" customWidth="1"/>
    <col min="6" max="6" width="10.140625" style="0" customWidth="1"/>
    <col min="7" max="7" width="14.28125" style="0" customWidth="1"/>
    <col min="8" max="8" width="11.57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8" ht="15">
      <c r="A2" s="7"/>
      <c r="B2" s="4" t="s">
        <v>181</v>
      </c>
      <c r="C2" s="4" t="s">
        <v>182</v>
      </c>
      <c r="D2" s="4"/>
      <c r="E2" s="4"/>
      <c r="F2" s="5"/>
      <c r="G2" s="20">
        <f>+MEN!G2</f>
        <v>41608</v>
      </c>
      <c r="H2" s="20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">
      <c r="A5" s="7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">
      <c r="A6" s="7"/>
      <c r="B6" s="13" t="s">
        <v>167</v>
      </c>
      <c r="C6" s="21">
        <v>0</v>
      </c>
      <c r="D6" s="21">
        <f>+C60</f>
        <v>0.0014467592592592594</v>
      </c>
      <c r="E6" s="21">
        <v>0.006666666666666667</v>
      </c>
      <c r="F6" s="21">
        <f>IF(E6&lt;&gt;"DNR",IF(E6,+E6-D6,""),"-")</f>
        <v>0.0052199074074074075</v>
      </c>
      <c r="G6" s="12">
        <v>7</v>
      </c>
      <c r="H6" s="12">
        <v>4</v>
      </c>
    </row>
    <row r="7" spans="1:8" ht="15">
      <c r="A7" s="7"/>
      <c r="B7" s="13"/>
      <c r="C7" s="21"/>
      <c r="D7" s="22"/>
      <c r="E7" s="21"/>
      <c r="F7" s="21"/>
      <c r="G7" s="12"/>
      <c r="H7" s="12"/>
    </row>
    <row r="8" spans="1:8" ht="15">
      <c r="A8" s="7"/>
      <c r="B8" s="13" t="s">
        <v>213</v>
      </c>
      <c r="C8" s="21">
        <v>0</v>
      </c>
      <c r="D8" s="22">
        <f>+$D$6-C8</f>
        <v>0.0014467592592592594</v>
      </c>
      <c r="E8" s="21" t="s">
        <v>134</v>
      </c>
      <c r="F8" s="21" t="str">
        <f>IF(E8&lt;&gt;"DNR",IF(E8,+E8-D8,""),"-")</f>
        <v>-</v>
      </c>
      <c r="G8" s="12" t="s">
        <v>135</v>
      </c>
      <c r="H8" s="12" t="s">
        <v>135</v>
      </c>
    </row>
    <row r="9" spans="1:8" ht="15">
      <c r="A9" s="7"/>
      <c r="B9" s="13"/>
      <c r="C9" s="21"/>
      <c r="D9" s="22"/>
      <c r="E9" s="21"/>
      <c r="F9" s="21"/>
      <c r="G9" s="12"/>
      <c r="H9" s="12"/>
    </row>
    <row r="10" spans="1:8" ht="15">
      <c r="A10" s="7"/>
      <c r="B10" s="13" t="s">
        <v>168</v>
      </c>
      <c r="C10" s="21">
        <v>0</v>
      </c>
      <c r="D10" s="22">
        <f>+$D$6-C10</f>
        <v>0.0014467592592592594</v>
      </c>
      <c r="E10" s="21" t="s">
        <v>134</v>
      </c>
      <c r="F10" s="21" t="str">
        <f>IF(E10&lt;&gt;"DNR",IF(E10,+E10-D10,""),"-")</f>
        <v>-</v>
      </c>
      <c r="G10" s="12" t="s">
        <v>135</v>
      </c>
      <c r="H10" s="12" t="s">
        <v>135</v>
      </c>
    </row>
    <row r="11" spans="1:8" ht="15">
      <c r="A11" s="7"/>
      <c r="B11" s="13"/>
      <c r="C11" s="21"/>
      <c r="D11" s="22"/>
      <c r="E11" s="21"/>
      <c r="F11" s="21"/>
      <c r="G11" s="14"/>
      <c r="H11" s="14"/>
    </row>
    <row r="12" spans="1:8" ht="15">
      <c r="A12" s="7"/>
      <c r="B12" s="13" t="s">
        <v>214</v>
      </c>
      <c r="C12" s="21">
        <v>0</v>
      </c>
      <c r="D12" s="22">
        <f>+$D$6-C12</f>
        <v>0.0014467592592592594</v>
      </c>
      <c r="E12" s="21" t="s">
        <v>134</v>
      </c>
      <c r="F12" s="21" t="str">
        <f>IF(E12&lt;&gt;"DNR",IF(E12,+E12-D12,""),"-")</f>
        <v>-</v>
      </c>
      <c r="G12" s="12" t="s">
        <v>135</v>
      </c>
      <c r="H12" s="12" t="s">
        <v>135</v>
      </c>
    </row>
    <row r="13" spans="1:8" ht="15">
      <c r="A13" s="7"/>
      <c r="B13" s="13"/>
      <c r="C13" s="21"/>
      <c r="D13" s="22"/>
      <c r="E13" s="21"/>
      <c r="F13" s="21"/>
      <c r="G13" s="12"/>
      <c r="H13" s="12"/>
    </row>
    <row r="14" spans="1:8" ht="15">
      <c r="A14" s="7"/>
      <c r="B14" s="13" t="s">
        <v>215</v>
      </c>
      <c r="C14" s="21">
        <v>5.7870370370370366E-05</v>
      </c>
      <c r="D14" s="22">
        <f>+$D$6-C14</f>
        <v>0.001388888888888889</v>
      </c>
      <c r="E14" s="21">
        <v>0.006458333333333333</v>
      </c>
      <c r="F14" s="21">
        <f>IF(E14&lt;&gt;"DNR",IF(E14,+E14-D14,""),"-")</f>
        <v>0.005069444444444444</v>
      </c>
      <c r="G14" s="12">
        <v>4</v>
      </c>
      <c r="H14" s="12">
        <v>2</v>
      </c>
    </row>
    <row r="15" spans="1:8" ht="15">
      <c r="A15" s="7"/>
      <c r="B15" s="13"/>
      <c r="C15" s="21"/>
      <c r="D15" s="22"/>
      <c r="E15" s="21"/>
      <c r="F15" s="21"/>
      <c r="G15" s="12"/>
      <c r="H15" s="12"/>
    </row>
    <row r="16" spans="1:8" ht="15">
      <c r="A16" s="7"/>
      <c r="B16" s="13" t="s">
        <v>169</v>
      </c>
      <c r="C16" s="21">
        <v>5.7870370370370366E-05</v>
      </c>
      <c r="D16" s="22">
        <f>+$D$6-C16</f>
        <v>0.001388888888888889</v>
      </c>
      <c r="E16" s="21">
        <v>0.006898148148148149</v>
      </c>
      <c r="F16" s="21">
        <f>IF(E16&lt;&gt;"DNR",IF(E16,+E16-D16,""),"-")</f>
        <v>0.00550925925925926</v>
      </c>
      <c r="G16" s="12">
        <v>10</v>
      </c>
      <c r="H16" s="12">
        <v>7</v>
      </c>
    </row>
    <row r="17" spans="1:8" ht="15">
      <c r="A17" s="7"/>
      <c r="B17" s="13"/>
      <c r="C17" s="21"/>
      <c r="D17" s="22"/>
      <c r="E17" s="21"/>
      <c r="F17" s="21"/>
      <c r="G17" s="12"/>
      <c r="H17" s="12"/>
    </row>
    <row r="18" spans="1:8" ht="15">
      <c r="A18" s="7"/>
      <c r="B18" s="13" t="s">
        <v>216</v>
      </c>
      <c r="C18" s="21">
        <v>0.00023148148148148146</v>
      </c>
      <c r="D18" s="22">
        <f>+$D$6-C18</f>
        <v>0.001215277777777778</v>
      </c>
      <c r="E18" s="21">
        <v>0.006307870370370371</v>
      </c>
      <c r="F18" s="21">
        <f>IF(E18&lt;&gt;"DNR",IF(E18,+E18-D18,""),"-")</f>
        <v>0.005092592592592593</v>
      </c>
      <c r="G18" s="12">
        <v>3</v>
      </c>
      <c r="H18" s="12">
        <v>3</v>
      </c>
    </row>
    <row r="19" spans="1:8" ht="15">
      <c r="A19" s="7"/>
      <c r="B19" s="13"/>
      <c r="C19" s="21"/>
      <c r="D19" s="22"/>
      <c r="E19" s="21"/>
      <c r="F19" s="21"/>
      <c r="G19" s="14"/>
      <c r="H19" s="14"/>
    </row>
    <row r="20" spans="1:8" ht="15">
      <c r="A20" s="7"/>
      <c r="B20" s="13" t="s">
        <v>217</v>
      </c>
      <c r="C20" s="21">
        <v>0.00023148148148148146</v>
      </c>
      <c r="D20" s="22">
        <f>+$D$6-C20</f>
        <v>0.001215277777777778</v>
      </c>
      <c r="E20" s="21">
        <v>0.006273148148148148</v>
      </c>
      <c r="F20" s="21">
        <f>IF(E20&lt;&gt;"DNR",IF(E20,+E20-D20,""),"-")</f>
        <v>0.0050578703703703706</v>
      </c>
      <c r="G20" s="12">
        <v>2</v>
      </c>
      <c r="H20" s="12">
        <v>1</v>
      </c>
    </row>
    <row r="21" spans="1:8" ht="15">
      <c r="A21" s="7"/>
      <c r="B21" s="13"/>
      <c r="C21" s="21"/>
      <c r="D21" s="22"/>
      <c r="E21" s="21"/>
      <c r="F21" s="21"/>
      <c r="G21" s="14"/>
      <c r="H21" s="14"/>
    </row>
    <row r="22" spans="1:8" ht="15">
      <c r="A22" s="7"/>
      <c r="B22" s="13" t="s">
        <v>218</v>
      </c>
      <c r="C22" s="21">
        <v>0.00023148148148148146</v>
      </c>
      <c r="D22" s="22">
        <f>+$D$6-C22</f>
        <v>0.001215277777777778</v>
      </c>
      <c r="E22" s="21" t="s">
        <v>134</v>
      </c>
      <c r="F22" s="21" t="str">
        <f>IF(E22&lt;&gt;"DNR",IF(E22,+E22-D22,""),"-")</f>
        <v>-</v>
      </c>
      <c r="G22" s="12" t="s">
        <v>135</v>
      </c>
      <c r="H22" s="12" t="s">
        <v>135</v>
      </c>
    </row>
    <row r="23" spans="2:8" ht="15">
      <c r="B23" s="13"/>
      <c r="C23" s="21"/>
      <c r="D23" s="22"/>
      <c r="E23" s="21"/>
      <c r="F23" s="21"/>
      <c r="G23" s="14"/>
      <c r="H23" s="14"/>
    </row>
    <row r="24" spans="2:8" ht="15">
      <c r="B24" s="13" t="s">
        <v>219</v>
      </c>
      <c r="C24" s="21">
        <v>0.00023148148148148146</v>
      </c>
      <c r="D24" s="22">
        <f>+$D$6-C24</f>
        <v>0.001215277777777778</v>
      </c>
      <c r="E24" s="21" t="s">
        <v>134</v>
      </c>
      <c r="F24" s="21" t="str">
        <f>IF(E24&lt;&gt;"DNR",IF(E24,+E24-D24,""),"-")</f>
        <v>-</v>
      </c>
      <c r="G24" s="12" t="s">
        <v>135</v>
      </c>
      <c r="H24" s="12" t="s">
        <v>135</v>
      </c>
    </row>
    <row r="25" spans="2:8" ht="15">
      <c r="B25" s="13"/>
      <c r="C25" s="21"/>
      <c r="D25" s="22"/>
      <c r="E25" s="21"/>
      <c r="F25" s="21"/>
      <c r="G25" s="12"/>
      <c r="H25" s="12"/>
    </row>
    <row r="26" spans="2:8" ht="15">
      <c r="B26" s="13" t="s">
        <v>220</v>
      </c>
      <c r="C26" s="21">
        <v>0.00034722222222222224</v>
      </c>
      <c r="D26" s="22">
        <f>+$D$6-C26</f>
        <v>0.001099537037037037</v>
      </c>
      <c r="E26" s="21">
        <v>0.006574074074074073</v>
      </c>
      <c r="F26" s="21">
        <f>IF(E26&lt;&gt;"DNR",IF(E26,+E26-D26,""),"-")</f>
        <v>0.0054745370370370364</v>
      </c>
      <c r="G26" s="12">
        <v>6</v>
      </c>
      <c r="H26" s="12">
        <v>6</v>
      </c>
    </row>
    <row r="27" spans="2:8" ht="15">
      <c r="B27" s="13"/>
      <c r="C27" s="21"/>
      <c r="D27" s="22"/>
      <c r="E27" s="21"/>
      <c r="F27" s="21"/>
      <c r="G27" s="12"/>
      <c r="H27" s="12"/>
    </row>
    <row r="28" spans="2:8" ht="15">
      <c r="B28" s="13" t="s">
        <v>221</v>
      </c>
      <c r="C28" s="21">
        <v>0.00034722222222222224</v>
      </c>
      <c r="D28" s="22">
        <f>+$D$6-C28</f>
        <v>0.001099537037037037</v>
      </c>
      <c r="E28" s="21" t="s">
        <v>134</v>
      </c>
      <c r="F28" s="21" t="str">
        <f>IF(E28&lt;&gt;"DNR",IF(E28,+E28-D28,""),"-")</f>
        <v>-</v>
      </c>
      <c r="G28" s="12" t="s">
        <v>135</v>
      </c>
      <c r="H28" s="12" t="s">
        <v>135</v>
      </c>
    </row>
    <row r="29" spans="2:8" ht="15">
      <c r="B29" s="13"/>
      <c r="C29" s="21"/>
      <c r="D29" s="22"/>
      <c r="E29" s="21"/>
      <c r="F29" s="21"/>
      <c r="G29" s="12"/>
      <c r="H29" s="12"/>
    </row>
    <row r="30" spans="2:8" ht="15">
      <c r="B30" s="13" t="s">
        <v>172</v>
      </c>
      <c r="C30" s="21">
        <v>0.0004050925925925926</v>
      </c>
      <c r="D30" s="22">
        <f>+$D$6-C30</f>
        <v>0.0010416666666666669</v>
      </c>
      <c r="E30" s="21">
        <v>0.007002314814814815</v>
      </c>
      <c r="F30" s="21">
        <f>IF(E30&lt;&gt;"DNR",IF(E30,+E30-D30,""),"-")</f>
        <v>0.005960648148148149</v>
      </c>
      <c r="G30" s="12">
        <v>11</v>
      </c>
      <c r="H30" s="12">
        <v>10</v>
      </c>
    </row>
    <row r="31" spans="2:8" ht="15">
      <c r="B31" s="13"/>
      <c r="C31" s="21"/>
      <c r="D31" s="22"/>
      <c r="E31" s="21"/>
      <c r="F31" s="21"/>
      <c r="G31" s="12"/>
      <c r="H31" s="12"/>
    </row>
    <row r="32" spans="2:8" ht="15">
      <c r="B32" s="13" t="s">
        <v>222</v>
      </c>
      <c r="C32" s="21">
        <v>0.0004629629629629629</v>
      </c>
      <c r="D32" s="22">
        <f>+$D$6-C32</f>
        <v>0.0009837962962962964</v>
      </c>
      <c r="E32" s="21" t="s">
        <v>134</v>
      </c>
      <c r="F32" s="21" t="str">
        <f>IF(E32&lt;&gt;"DNR",IF(E32,+E32-D32,""),"-")</f>
        <v>-</v>
      </c>
      <c r="G32" s="12" t="s">
        <v>135</v>
      </c>
      <c r="H32" s="12" t="s">
        <v>135</v>
      </c>
    </row>
    <row r="33" spans="2:8" ht="15">
      <c r="B33" s="13"/>
      <c r="C33" s="21"/>
      <c r="D33" s="22"/>
      <c r="E33" s="21"/>
      <c r="F33" s="21"/>
      <c r="G33" s="12"/>
      <c r="H33" s="12"/>
    </row>
    <row r="34" spans="2:8" ht="15">
      <c r="B34" s="13" t="s">
        <v>223</v>
      </c>
      <c r="C34" s="21">
        <v>0.0005208333333333333</v>
      </c>
      <c r="D34" s="22">
        <f>+$D$6-C34</f>
        <v>0.0009259259259259261</v>
      </c>
      <c r="E34" s="21">
        <v>0.006238425925925925</v>
      </c>
      <c r="F34" s="21">
        <f>IF(E34&lt;&gt;"DNR",IF(E34,+E34-D34,""),"-")</f>
        <v>0.005312499999999999</v>
      </c>
      <c r="G34" s="12">
        <v>1</v>
      </c>
      <c r="H34" s="12">
        <v>5</v>
      </c>
    </row>
    <row r="35" spans="2:8" ht="15">
      <c r="B35" s="13"/>
      <c r="C35" s="21"/>
      <c r="D35" s="22"/>
      <c r="E35" s="21"/>
      <c r="F35" s="21"/>
      <c r="G35" s="12"/>
      <c r="H35" s="12"/>
    </row>
    <row r="36" spans="2:8" ht="15">
      <c r="B36" s="13" t="s">
        <v>224</v>
      </c>
      <c r="C36" s="21">
        <v>0.0005208333333333333</v>
      </c>
      <c r="D36" s="22">
        <f>+$D$6-C36</f>
        <v>0.0009259259259259261</v>
      </c>
      <c r="E36" s="21">
        <v>0.006689814814814814</v>
      </c>
      <c r="F36" s="21">
        <f>IF(E36&lt;&gt;"DNR",IF(E36,+E36-D36,""),"-")</f>
        <v>0.005763888888888888</v>
      </c>
      <c r="G36" s="12">
        <v>8</v>
      </c>
      <c r="H36" s="12">
        <v>9</v>
      </c>
    </row>
    <row r="37" spans="2:8" ht="15">
      <c r="B37" s="13"/>
      <c r="C37" s="21"/>
      <c r="D37" s="22"/>
      <c r="E37" s="21"/>
      <c r="F37" s="21"/>
      <c r="G37" s="12"/>
      <c r="H37" s="12"/>
    </row>
    <row r="38" spans="2:8" ht="15">
      <c r="B38" s="13" t="s">
        <v>225</v>
      </c>
      <c r="C38" s="21">
        <v>0.0005208333333333333</v>
      </c>
      <c r="D38" s="22">
        <f>+$D$6-C38</f>
        <v>0.0009259259259259261</v>
      </c>
      <c r="E38" s="21">
        <v>0.006527777777777778</v>
      </c>
      <c r="F38" s="21">
        <f>IF(E38&lt;&gt;"DNR",IF(E38,+E38-D38,""),"-")</f>
        <v>0.005601851851851852</v>
      </c>
      <c r="G38" s="12">
        <v>5</v>
      </c>
      <c r="H38" s="12">
        <v>8</v>
      </c>
    </row>
    <row r="39" spans="2:8" ht="15">
      <c r="B39" s="13"/>
      <c r="C39" s="21"/>
      <c r="D39" s="22"/>
      <c r="E39" s="21"/>
      <c r="F39" s="21"/>
      <c r="G39" s="12"/>
      <c r="H39" s="12"/>
    </row>
    <row r="40" spans="2:8" ht="15">
      <c r="B40" s="13" t="s">
        <v>171</v>
      </c>
      <c r="C40" s="21">
        <v>0.000636574074074074</v>
      </c>
      <c r="D40" s="22">
        <f>+$D$6-C40</f>
        <v>0.0008101851851851854</v>
      </c>
      <c r="E40" s="21">
        <v>0.007141203703703704</v>
      </c>
      <c r="F40" s="21">
        <f>IF(E40&lt;&gt;"DNR",IF(E40,+E40-D40,""),"-")</f>
        <v>0.006331018518518519</v>
      </c>
      <c r="G40" s="12">
        <v>12</v>
      </c>
      <c r="H40" s="12">
        <v>11</v>
      </c>
    </row>
    <row r="41" spans="2:8" ht="15">
      <c r="B41" s="13"/>
      <c r="C41" s="21"/>
      <c r="D41" s="22"/>
      <c r="E41" s="21"/>
      <c r="F41" s="21"/>
      <c r="G41" s="12"/>
      <c r="H41" s="12"/>
    </row>
    <row r="42" spans="2:8" ht="15">
      <c r="B42" s="13" t="s">
        <v>226</v>
      </c>
      <c r="C42" s="21">
        <v>0.000636574074074074</v>
      </c>
      <c r="D42" s="22">
        <f>+$D$6-C42</f>
        <v>0.0008101851851851854</v>
      </c>
      <c r="E42" s="21" t="s">
        <v>134</v>
      </c>
      <c r="F42" s="21" t="str">
        <f>IF(E42&lt;&gt;"DNR",IF(E42,+E42-D42,""),"-")</f>
        <v>-</v>
      </c>
      <c r="G42" s="12" t="s">
        <v>135</v>
      </c>
      <c r="H42" s="12" t="s">
        <v>135</v>
      </c>
    </row>
    <row r="43" spans="2:8" ht="15">
      <c r="B43" s="13"/>
      <c r="C43" s="21"/>
      <c r="D43" s="22"/>
      <c r="E43" s="21"/>
      <c r="F43" s="21"/>
      <c r="G43" s="12"/>
      <c r="H43" s="12"/>
    </row>
    <row r="44" spans="2:8" ht="15">
      <c r="B44" s="13" t="s">
        <v>170</v>
      </c>
      <c r="C44" s="21">
        <v>0.000636574074074074</v>
      </c>
      <c r="D44" s="22">
        <f>+$D$6-C44</f>
        <v>0.0008101851851851854</v>
      </c>
      <c r="E44" s="21" t="s">
        <v>134</v>
      </c>
      <c r="F44" s="21" t="str">
        <f>IF(E44&lt;&gt;"DNR",IF(E44,+E44-D44,""),"-")</f>
        <v>-</v>
      </c>
      <c r="G44" s="12" t="s">
        <v>135</v>
      </c>
      <c r="H44" s="12" t="s">
        <v>135</v>
      </c>
    </row>
    <row r="45" spans="2:8" ht="15">
      <c r="B45" s="13"/>
      <c r="C45" s="21"/>
      <c r="D45" s="22"/>
      <c r="E45" s="21"/>
      <c r="F45" s="21"/>
      <c r="G45" s="12"/>
      <c r="H45" s="12"/>
    </row>
    <row r="46" spans="2:8" ht="15">
      <c r="B46" s="13" t="s">
        <v>227</v>
      </c>
      <c r="C46" s="21">
        <v>0.000636574074074074</v>
      </c>
      <c r="D46" s="22">
        <f>+$D$6-C46</f>
        <v>0.0008101851851851854</v>
      </c>
      <c r="E46" s="21" t="s">
        <v>134</v>
      </c>
      <c r="F46" s="21" t="str">
        <f>IF(E46&lt;&gt;"DNR",IF(E46,+E46-D46,""),"-")</f>
        <v>-</v>
      </c>
      <c r="G46" s="12" t="s">
        <v>135</v>
      </c>
      <c r="H46" s="12" t="s">
        <v>135</v>
      </c>
    </row>
    <row r="47" spans="2:8" ht="15">
      <c r="B47" s="13"/>
      <c r="C47" s="21"/>
      <c r="D47" s="22"/>
      <c r="E47" s="21"/>
      <c r="F47" s="21"/>
      <c r="G47" s="12"/>
      <c r="H47" s="12"/>
    </row>
    <row r="48" spans="2:8" ht="15">
      <c r="B48" s="13" t="s">
        <v>228</v>
      </c>
      <c r="C48" s="21">
        <v>0.0007523148148148147</v>
      </c>
      <c r="D48" s="22">
        <f>+$D$6-C48</f>
        <v>0.0006944444444444447</v>
      </c>
      <c r="E48" s="21" t="s">
        <v>134</v>
      </c>
      <c r="F48" s="21" t="str">
        <f>IF(E48&lt;&gt;"DNR",IF(E48,+E48-D48,""),"-")</f>
        <v>-</v>
      </c>
      <c r="G48" s="12" t="s">
        <v>135</v>
      </c>
      <c r="H48" s="12" t="s">
        <v>135</v>
      </c>
    </row>
    <row r="49" spans="2:8" ht="15">
      <c r="B49" s="13"/>
      <c r="C49" s="21"/>
      <c r="D49" s="22"/>
      <c r="E49" s="21"/>
      <c r="F49" s="21"/>
      <c r="G49" s="12"/>
      <c r="H49" s="12"/>
    </row>
    <row r="50" spans="2:8" ht="15">
      <c r="B50" s="13" t="s">
        <v>229</v>
      </c>
      <c r="C50" s="21">
        <v>0.0007523148148148147</v>
      </c>
      <c r="D50" s="22">
        <f>+$D$6-C50</f>
        <v>0.0006944444444444447</v>
      </c>
      <c r="E50" s="21" t="s">
        <v>134</v>
      </c>
      <c r="F50" s="21" t="str">
        <f>IF(E50&lt;&gt;"DNR",IF(E50,+E50-D50,""),"-")</f>
        <v>-</v>
      </c>
      <c r="G50" s="12" t="s">
        <v>135</v>
      </c>
      <c r="H50" s="12" t="s">
        <v>135</v>
      </c>
    </row>
    <row r="51" spans="2:8" ht="15">
      <c r="B51" s="13"/>
      <c r="C51" s="21"/>
      <c r="D51" s="22"/>
      <c r="E51" s="21"/>
      <c r="F51" s="21"/>
      <c r="G51" s="12"/>
      <c r="H51" s="12"/>
    </row>
    <row r="52" spans="2:8" ht="15">
      <c r="B52" s="13" t="s">
        <v>230</v>
      </c>
      <c r="C52" s="21">
        <v>0.0007523148148148147</v>
      </c>
      <c r="D52" s="22">
        <f>+$D$6-C52</f>
        <v>0.0006944444444444447</v>
      </c>
      <c r="E52" s="21" t="s">
        <v>134</v>
      </c>
      <c r="F52" s="21" t="str">
        <f>IF(E52&lt;&gt;"DNR",IF(E52,+E52-D52,""),"-")</f>
        <v>-</v>
      </c>
      <c r="G52" s="12" t="s">
        <v>135</v>
      </c>
      <c r="H52" s="12" t="s">
        <v>135</v>
      </c>
    </row>
    <row r="53" spans="2:8" ht="15">
      <c r="B53" s="13"/>
      <c r="C53" s="21"/>
      <c r="D53" s="22"/>
      <c r="E53" s="21"/>
      <c r="F53" s="21"/>
      <c r="G53" s="12"/>
      <c r="H53" s="12"/>
    </row>
    <row r="54" spans="2:8" ht="15">
      <c r="B54" s="13" t="s">
        <v>231</v>
      </c>
      <c r="C54" s="21">
        <v>0.0007523148148148147</v>
      </c>
      <c r="D54" s="22">
        <f>+$D$6-C54</f>
        <v>0.0006944444444444447</v>
      </c>
      <c r="E54" s="21" t="s">
        <v>134</v>
      </c>
      <c r="F54" s="21" t="str">
        <f>IF(E54&lt;&gt;"DNR",IF(E54,+E54-D54,""),"-")</f>
        <v>-</v>
      </c>
      <c r="G54" s="12" t="s">
        <v>135</v>
      </c>
      <c r="H54" s="12" t="s">
        <v>135</v>
      </c>
    </row>
    <row r="55" spans="2:8" ht="15">
      <c r="B55" s="13"/>
      <c r="C55" s="21"/>
      <c r="D55" s="22"/>
      <c r="E55" s="21"/>
      <c r="F55" s="21"/>
      <c r="G55" s="12"/>
      <c r="H55" s="12"/>
    </row>
    <row r="56" spans="2:8" ht="15">
      <c r="B56" s="13" t="s">
        <v>232</v>
      </c>
      <c r="C56" s="21">
        <v>0.0012152777777777778</v>
      </c>
      <c r="D56" s="22">
        <f>+$D$6-C56</f>
        <v>0.0002314814814814816</v>
      </c>
      <c r="E56" s="21" t="s">
        <v>134</v>
      </c>
      <c r="F56" s="21" t="str">
        <f>IF(E56&lt;&gt;"DNR",IF(E56,+E56-D56,""),"-")</f>
        <v>-</v>
      </c>
      <c r="G56" s="12" t="s">
        <v>135</v>
      </c>
      <c r="H56" s="12" t="s">
        <v>135</v>
      </c>
    </row>
    <row r="57" spans="2:8" ht="15">
      <c r="B57" s="13"/>
      <c r="C57" s="21"/>
      <c r="D57" s="22"/>
      <c r="E57" s="21"/>
      <c r="F57" s="21"/>
      <c r="G57" s="12"/>
      <c r="H57" s="12"/>
    </row>
    <row r="58" spans="2:8" ht="15">
      <c r="B58" s="13" t="s">
        <v>136</v>
      </c>
      <c r="C58" s="21">
        <v>0.0012152777777777778</v>
      </c>
      <c r="D58" s="22">
        <f>+$D$6-C58</f>
        <v>0.0002314814814814816</v>
      </c>
      <c r="E58" s="21">
        <v>0.006817129629629629</v>
      </c>
      <c r="F58" s="21">
        <f>IF(E58&lt;&gt;"DNR",IF(E58,+E58-D58,""),"-")</f>
        <v>0.006585648148148147</v>
      </c>
      <c r="G58" s="12">
        <v>9</v>
      </c>
      <c r="H58" s="12">
        <v>12</v>
      </c>
    </row>
    <row r="59" spans="2:8" ht="15">
      <c r="B59" s="13"/>
      <c r="C59" s="21"/>
      <c r="D59" s="22"/>
      <c r="E59" s="21"/>
      <c r="F59" s="21"/>
      <c r="G59" s="12"/>
      <c r="H59" s="12"/>
    </row>
    <row r="60" spans="2:8" ht="15">
      <c r="B60" s="13" t="s">
        <v>233</v>
      </c>
      <c r="C60" s="21">
        <v>0.0014467592592592594</v>
      </c>
      <c r="D60" s="22">
        <f>+$D$6-C60</f>
        <v>0</v>
      </c>
      <c r="E60" s="21" t="s">
        <v>134</v>
      </c>
      <c r="F60" s="21" t="str">
        <f>IF(E60&lt;&gt;"DNR",IF(E60,+E60-D60,""),"-")</f>
        <v>-</v>
      </c>
      <c r="G60" s="12" t="s">
        <v>135</v>
      </c>
      <c r="H60" s="12" t="s">
        <v>135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2" sqref="H52"/>
    </sheetView>
  </sheetViews>
  <sheetFormatPr defaultColWidth="9.140625" defaultRowHeight="12.75"/>
  <cols>
    <col min="2" max="2" width="29.57421875" style="0" customWidth="1"/>
    <col min="3" max="3" width="13.00390625" style="0" customWidth="1"/>
    <col min="5" max="5" width="10.8515625" style="0" customWidth="1"/>
    <col min="7" max="7" width="14.28125" style="0" customWidth="1"/>
    <col min="8" max="8" width="14.7109375" style="0" bestFit="1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8" ht="15">
      <c r="A2" s="7"/>
      <c r="B2" s="4" t="s">
        <v>181</v>
      </c>
      <c r="C2" s="4" t="s">
        <v>89</v>
      </c>
      <c r="D2" s="4"/>
      <c r="E2" s="4"/>
      <c r="F2" s="5"/>
      <c r="G2" s="28"/>
      <c r="H2" s="20">
        <f>+MEN!G2</f>
        <v>41608</v>
      </c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">
      <c r="A5" s="7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">
      <c r="A6" s="7"/>
      <c r="B6" s="13" t="s">
        <v>234</v>
      </c>
      <c r="C6" s="21">
        <v>0</v>
      </c>
      <c r="D6" s="21">
        <f>+C52</f>
        <v>0.00318287037037037</v>
      </c>
      <c r="E6" s="21">
        <v>0.012118055555555556</v>
      </c>
      <c r="F6" s="21">
        <f>IF(E6&lt;&gt;"DNR",IF(E6,+E6-D6,""),"-")</f>
        <v>0.008935185185185185</v>
      </c>
      <c r="G6" s="12">
        <v>12</v>
      </c>
      <c r="H6" s="12">
        <v>5</v>
      </c>
    </row>
    <row r="7" spans="1:8" ht="15">
      <c r="A7" s="7"/>
      <c r="B7" s="13"/>
      <c r="C7" s="21"/>
      <c r="D7" s="22"/>
      <c r="E7" s="21"/>
      <c r="F7" s="21"/>
      <c r="G7" s="12"/>
      <c r="H7" s="12"/>
    </row>
    <row r="8" spans="1:8" ht="15">
      <c r="A8" s="7"/>
      <c r="B8" s="13" t="s">
        <v>128</v>
      </c>
      <c r="C8" s="21">
        <v>0</v>
      </c>
      <c r="D8" s="22">
        <f>+$D$6-C8</f>
        <v>0.00318287037037037</v>
      </c>
      <c r="E8" s="21">
        <v>0.011203703703703704</v>
      </c>
      <c r="F8" s="21">
        <f>IF(E8&lt;&gt;"DNR",IF(E8,+E8-D8,""),"-")</f>
        <v>0.008020833333333333</v>
      </c>
      <c r="G8" s="12">
        <v>2</v>
      </c>
      <c r="H8" s="12">
        <v>1</v>
      </c>
    </row>
    <row r="9" spans="1:8" ht="15">
      <c r="A9" s="7"/>
      <c r="B9" s="13"/>
      <c r="C9" s="21"/>
      <c r="D9" s="22"/>
      <c r="E9" s="21"/>
      <c r="F9" s="21"/>
      <c r="G9" s="14"/>
      <c r="H9" s="14"/>
    </row>
    <row r="10" spans="1:8" ht="15">
      <c r="A10" s="7"/>
      <c r="B10" s="13" t="s">
        <v>235</v>
      </c>
      <c r="C10" s="21">
        <v>5.7870370370370366E-05</v>
      </c>
      <c r="D10" s="22">
        <f>+$D$6-C10</f>
        <v>0.0031249999999999997</v>
      </c>
      <c r="E10" s="21">
        <v>0.011342592592592592</v>
      </c>
      <c r="F10" s="21">
        <f>IF(E10&lt;&gt;"DNR",IF(E10,+E10-D10,""),"-")</f>
        <v>0.008217592592592592</v>
      </c>
      <c r="G10" s="12">
        <v>4</v>
      </c>
      <c r="H10" s="12">
        <v>2</v>
      </c>
    </row>
    <row r="11" spans="1:8" ht="15">
      <c r="A11" s="7"/>
      <c r="B11" s="13"/>
      <c r="C11" s="21"/>
      <c r="D11" s="22"/>
      <c r="E11" s="21"/>
      <c r="F11" s="21"/>
      <c r="G11" s="14"/>
      <c r="H11" s="14"/>
    </row>
    <row r="12" spans="1:8" ht="15">
      <c r="A12" s="7"/>
      <c r="B12" s="13" t="s">
        <v>130</v>
      </c>
      <c r="C12" s="21">
        <v>0.0004050925925925926</v>
      </c>
      <c r="D12" s="22">
        <f>+$D$6-C12</f>
        <v>0.0027777777777777775</v>
      </c>
      <c r="E12" s="21">
        <v>0.011388888888888888</v>
      </c>
      <c r="F12" s="21">
        <f>IF(E12&lt;&gt;"DNR",IF(E12,+E12-D12,""),"-")</f>
        <v>0.008611111111111111</v>
      </c>
      <c r="G12" s="12">
        <v>5</v>
      </c>
      <c r="H12" s="12">
        <v>3</v>
      </c>
    </row>
    <row r="13" spans="1:8" ht="15">
      <c r="A13" s="7"/>
      <c r="B13" s="13"/>
      <c r="C13" s="21"/>
      <c r="D13" s="22"/>
      <c r="E13" s="21"/>
      <c r="F13" s="21"/>
      <c r="G13" s="12"/>
      <c r="H13" s="12"/>
    </row>
    <row r="14" spans="1:8" ht="15">
      <c r="A14" s="7"/>
      <c r="B14" s="13" t="s">
        <v>236</v>
      </c>
      <c r="C14" s="21">
        <v>0.0007523148148148147</v>
      </c>
      <c r="D14" s="22">
        <f>+$D$6-C14</f>
        <v>0.0024305555555555556</v>
      </c>
      <c r="E14" s="21">
        <v>0.011273148148148148</v>
      </c>
      <c r="F14" s="21">
        <f>IF(E14&lt;&gt;"DNR",IF(E14,+E14-D14,""),"-")</f>
        <v>0.008842592592592593</v>
      </c>
      <c r="G14" s="12">
        <v>3</v>
      </c>
      <c r="H14" s="12">
        <v>4</v>
      </c>
    </row>
    <row r="15" spans="1:8" ht="15">
      <c r="A15" s="7"/>
      <c r="B15" s="13"/>
      <c r="C15" s="21"/>
      <c r="D15" s="22"/>
      <c r="E15" s="21"/>
      <c r="F15" s="21"/>
      <c r="G15" s="14"/>
      <c r="H15" s="14"/>
    </row>
    <row r="16" spans="1:8" ht="15">
      <c r="A16" s="7"/>
      <c r="B16" s="13" t="s">
        <v>87</v>
      </c>
      <c r="C16" s="21">
        <v>0.0008680555555555555</v>
      </c>
      <c r="D16" s="22">
        <f>+$D$6-C16</f>
        <v>0.0023148148148148147</v>
      </c>
      <c r="E16" s="21">
        <v>0.011701388888888891</v>
      </c>
      <c r="F16" s="21">
        <f>IF(E16&lt;&gt;"DNR",IF(E16,+E16-D16,""),"-")</f>
        <v>0.009386574074074077</v>
      </c>
      <c r="G16" s="12">
        <v>6</v>
      </c>
      <c r="H16" s="12">
        <v>7</v>
      </c>
    </row>
    <row r="17" spans="1:8" ht="15">
      <c r="A17" s="7"/>
      <c r="B17" s="13"/>
      <c r="C17" s="21"/>
      <c r="D17" s="22"/>
      <c r="E17" s="21"/>
      <c r="F17" s="21"/>
      <c r="G17" s="14"/>
      <c r="H17" s="14"/>
    </row>
    <row r="18" spans="1:8" ht="15">
      <c r="A18" s="7"/>
      <c r="B18" s="13" t="s">
        <v>173</v>
      </c>
      <c r="C18" s="21">
        <v>0.0009837962962962964</v>
      </c>
      <c r="D18" s="22">
        <f>+$D$6-C18</f>
        <v>0.0021990740740740738</v>
      </c>
      <c r="E18" s="21">
        <v>0.011157407407407408</v>
      </c>
      <c r="F18" s="21">
        <f>IF(E18&lt;&gt;"DNR",IF(E18,+E18-D18,""),"-")</f>
        <v>0.008958333333333334</v>
      </c>
      <c r="G18" s="12">
        <v>1</v>
      </c>
      <c r="H18" s="12">
        <v>6</v>
      </c>
    </row>
    <row r="19" spans="1:8" ht="15">
      <c r="A19" s="7"/>
      <c r="B19" s="13"/>
      <c r="C19" s="21"/>
      <c r="D19" s="22"/>
      <c r="E19" s="21"/>
      <c r="F19" s="21"/>
      <c r="G19" s="12"/>
      <c r="H19" s="12"/>
    </row>
    <row r="20" spans="1:8" ht="15">
      <c r="A20" s="7"/>
      <c r="B20" s="13" t="s">
        <v>237</v>
      </c>
      <c r="C20" s="21">
        <v>0.001099537037037037</v>
      </c>
      <c r="D20" s="22">
        <f>+$D$6-C20</f>
        <v>0.002083333333333333</v>
      </c>
      <c r="E20" s="21">
        <v>0.012418981481481482</v>
      </c>
      <c r="F20" s="21">
        <f>IF(E20&lt;&gt;"DNR",IF(E20,+E20-D20,""),"-")</f>
        <v>0.01033564814814815</v>
      </c>
      <c r="G20" s="12">
        <v>16</v>
      </c>
      <c r="H20" s="12">
        <v>11</v>
      </c>
    </row>
    <row r="21" spans="1:8" ht="15">
      <c r="A21" s="7"/>
      <c r="B21" s="13"/>
      <c r="C21" s="21"/>
      <c r="D21" s="22"/>
      <c r="E21" s="21"/>
      <c r="F21" s="21"/>
      <c r="G21" s="12"/>
      <c r="H21" s="12"/>
    </row>
    <row r="22" spans="1:8" ht="15">
      <c r="A22" s="7"/>
      <c r="B22" s="13" t="s">
        <v>238</v>
      </c>
      <c r="C22" s="21">
        <v>0.0011574074074074073</v>
      </c>
      <c r="D22" s="22">
        <f>+$D$6-C22</f>
        <v>0.002025462962962963</v>
      </c>
      <c r="E22" s="21">
        <v>0.012511574074074073</v>
      </c>
      <c r="F22" s="21">
        <f>IF(E22&lt;&gt;"DNR",IF(E22,+E22-D22,""),"-")</f>
        <v>0.01048611111111111</v>
      </c>
      <c r="G22" s="12">
        <v>17</v>
      </c>
      <c r="H22" s="12">
        <v>13</v>
      </c>
    </row>
    <row r="23" spans="1:8" ht="15">
      <c r="A23" s="7"/>
      <c r="B23" s="13"/>
      <c r="C23" s="21"/>
      <c r="D23" s="22"/>
      <c r="E23" s="21"/>
      <c r="F23" s="21"/>
      <c r="G23" s="12"/>
      <c r="H23" s="12"/>
    </row>
    <row r="24" spans="1:8" ht="15">
      <c r="A24" s="7"/>
      <c r="B24" s="13" t="s">
        <v>174</v>
      </c>
      <c r="C24" s="21">
        <v>0.0011574074074074073</v>
      </c>
      <c r="D24" s="22">
        <f>+$D$6-C24</f>
        <v>0.002025462962962963</v>
      </c>
      <c r="E24" s="21" t="s">
        <v>134</v>
      </c>
      <c r="F24" s="21" t="str">
        <f>IF(E24&lt;&gt;"DNR",IF(E24,+E24-D24,""),"-")</f>
        <v>-</v>
      </c>
      <c r="G24" s="12" t="s">
        <v>135</v>
      </c>
      <c r="H24" s="12" t="s">
        <v>135</v>
      </c>
    </row>
    <row r="25" spans="1:8" ht="15">
      <c r="A25" s="7"/>
      <c r="B25" s="13"/>
      <c r="C25" s="21"/>
      <c r="D25" s="22"/>
      <c r="E25" s="21"/>
      <c r="F25" s="21"/>
      <c r="G25" s="12"/>
      <c r="H25" s="12"/>
    </row>
    <row r="26" spans="1:8" ht="15">
      <c r="A26" s="7"/>
      <c r="B26" s="13" t="s">
        <v>127</v>
      </c>
      <c r="C26" s="21">
        <v>0.0012152777777777778</v>
      </c>
      <c r="D26" s="22">
        <f>+$D$6-C26</f>
        <v>0.0019675925925925924</v>
      </c>
      <c r="E26" s="21" t="s">
        <v>134</v>
      </c>
      <c r="F26" s="21" t="str">
        <f>IF(E26&lt;&gt;"DNR",IF(E26,+E26-D26,""),"-")</f>
        <v>-</v>
      </c>
      <c r="G26" s="12" t="s">
        <v>135</v>
      </c>
      <c r="H26" s="12" t="s">
        <v>135</v>
      </c>
    </row>
    <row r="27" spans="1:8" ht="15">
      <c r="A27" s="7"/>
      <c r="B27" s="13"/>
      <c r="C27" s="21"/>
      <c r="D27" s="22"/>
      <c r="E27" s="21"/>
      <c r="F27" s="21"/>
      <c r="G27" s="12"/>
      <c r="H27" s="12"/>
    </row>
    <row r="28" spans="1:8" ht="15">
      <c r="A28" s="7"/>
      <c r="B28" s="13" t="s">
        <v>177</v>
      </c>
      <c r="C28" s="21">
        <v>0.0012152777777777778</v>
      </c>
      <c r="D28" s="22">
        <f>+$D$6-C28</f>
        <v>0.0019675925925925924</v>
      </c>
      <c r="E28" s="21" t="s">
        <v>134</v>
      </c>
      <c r="F28" s="21" t="str">
        <f>IF(E28&lt;&gt;"DNR",IF(E28,+E28-D28,""),"-")</f>
        <v>-</v>
      </c>
      <c r="G28" s="12" t="s">
        <v>135</v>
      </c>
      <c r="H28" s="12" t="s">
        <v>135</v>
      </c>
    </row>
    <row r="29" spans="1:8" ht="15">
      <c r="A29" s="7"/>
      <c r="B29" s="13"/>
      <c r="C29" s="21"/>
      <c r="D29" s="22"/>
      <c r="E29" s="21"/>
      <c r="F29" s="21"/>
      <c r="G29" s="12"/>
      <c r="H29" s="12"/>
    </row>
    <row r="30" spans="1:8" ht="15">
      <c r="A30" s="7"/>
      <c r="B30" s="13" t="s">
        <v>175</v>
      </c>
      <c r="C30" s="21">
        <v>0.0013310185185185185</v>
      </c>
      <c r="D30" s="22">
        <f>+$D$6-C30</f>
        <v>0.0018518518518518517</v>
      </c>
      <c r="E30" s="21">
        <v>0.012083333333333333</v>
      </c>
      <c r="F30" s="21">
        <f>IF(E30&lt;&gt;"DNR",IF(E30,+E30-D30,""),"-")</f>
        <v>0.010231481481481482</v>
      </c>
      <c r="G30" s="12">
        <v>10</v>
      </c>
      <c r="H30" s="12">
        <v>9</v>
      </c>
    </row>
    <row r="31" spans="1:8" ht="15">
      <c r="A31" s="7"/>
      <c r="B31" s="13"/>
      <c r="C31" s="21"/>
      <c r="D31" s="22"/>
      <c r="E31" s="21"/>
      <c r="F31" s="21"/>
      <c r="G31" s="12"/>
      <c r="H31" s="12"/>
    </row>
    <row r="32" spans="1:8" ht="15">
      <c r="A32" s="7"/>
      <c r="B32" s="13" t="s">
        <v>239</v>
      </c>
      <c r="C32" s="21">
        <v>0.0016782407407407406</v>
      </c>
      <c r="D32" s="22">
        <f>+$D$6-C32</f>
        <v>0.0015046296296296296</v>
      </c>
      <c r="E32" s="21">
        <v>0.011712962962962965</v>
      </c>
      <c r="F32" s="21">
        <f>IF(E32&lt;&gt;"DNR",IF(E32,+E32-D32,""),"-")</f>
        <v>0.010208333333333335</v>
      </c>
      <c r="G32" s="12">
        <v>7</v>
      </c>
      <c r="H32" s="12">
        <v>8</v>
      </c>
    </row>
    <row r="33" spans="1:8" ht="15">
      <c r="A33" s="7"/>
      <c r="B33" s="13"/>
      <c r="C33" s="21"/>
      <c r="D33" s="22"/>
      <c r="E33" s="21"/>
      <c r="F33" s="21"/>
      <c r="G33" s="12"/>
      <c r="H33" s="12"/>
    </row>
    <row r="34" spans="1:8" ht="15">
      <c r="A34" s="7"/>
      <c r="B34" s="13" t="s">
        <v>240</v>
      </c>
      <c r="C34" s="21">
        <v>0.0016782407407407406</v>
      </c>
      <c r="D34" s="22">
        <f>+$D$6-C34</f>
        <v>0.0015046296296296296</v>
      </c>
      <c r="E34" s="21">
        <v>0.01258101851851852</v>
      </c>
      <c r="F34" s="21">
        <f>IF(E34&lt;&gt;"DNR",IF(E34,+E34-D34,""),"-")</f>
        <v>0.011076388888888889</v>
      </c>
      <c r="G34" s="12">
        <v>18</v>
      </c>
      <c r="H34" s="12">
        <v>15</v>
      </c>
    </row>
    <row r="35" spans="1:8" ht="15">
      <c r="A35" s="7"/>
      <c r="B35" s="13"/>
      <c r="C35" s="21"/>
      <c r="D35" s="22"/>
      <c r="E35" s="21"/>
      <c r="F35" s="21"/>
      <c r="G35" s="12"/>
      <c r="H35" s="12"/>
    </row>
    <row r="36" spans="1:8" ht="15">
      <c r="A36" s="7"/>
      <c r="B36" s="13" t="s">
        <v>122</v>
      </c>
      <c r="C36" s="21">
        <v>0.0016782407407407406</v>
      </c>
      <c r="D36" s="22">
        <f>+$D$6-C36</f>
        <v>0.0015046296296296296</v>
      </c>
      <c r="E36" s="21">
        <v>0.011770833333333333</v>
      </c>
      <c r="F36" s="21">
        <f>IF(E36&lt;&gt;"DNR",IF(E36,+E36-D36,""),"-")</f>
        <v>0.010266203703703703</v>
      </c>
      <c r="G36" s="12">
        <v>9</v>
      </c>
      <c r="H36" s="12">
        <v>10</v>
      </c>
    </row>
    <row r="37" spans="1:8" ht="15">
      <c r="A37" s="7"/>
      <c r="B37" s="13"/>
      <c r="C37" s="21"/>
      <c r="D37" s="22"/>
      <c r="E37" s="21"/>
      <c r="F37" s="21"/>
      <c r="G37" s="25"/>
      <c r="H37" s="25"/>
    </row>
    <row r="38" spans="1:8" ht="15">
      <c r="A38" s="7"/>
      <c r="B38" s="13" t="s">
        <v>176</v>
      </c>
      <c r="C38" s="21">
        <v>0.0019097222222222222</v>
      </c>
      <c r="D38" s="22">
        <f>+$D$6-C38</f>
        <v>0.001273148148148148</v>
      </c>
      <c r="E38" s="21">
        <v>0.012268518518518519</v>
      </c>
      <c r="F38" s="21">
        <f>IF(E38&lt;&gt;"DNR",IF(E38,+E38-D38,""),"-")</f>
        <v>0.01099537037037037</v>
      </c>
      <c r="G38" s="12">
        <v>13</v>
      </c>
      <c r="H38" s="12">
        <v>14</v>
      </c>
    </row>
    <row r="39" spans="1:8" ht="15">
      <c r="A39" s="7"/>
      <c r="B39" s="13"/>
      <c r="C39" s="21"/>
      <c r="D39" s="22"/>
      <c r="E39" s="21"/>
      <c r="F39" s="21"/>
      <c r="G39" s="25"/>
      <c r="H39" s="25"/>
    </row>
    <row r="40" spans="1:8" ht="15">
      <c r="A40" s="7"/>
      <c r="B40" s="13" t="s">
        <v>133</v>
      </c>
      <c r="C40" s="21">
        <v>0.0019097222222222222</v>
      </c>
      <c r="D40" s="22">
        <f>+$D$6-C40</f>
        <v>0.001273148148148148</v>
      </c>
      <c r="E40" s="21">
        <v>0.011736111111111109</v>
      </c>
      <c r="F40" s="21">
        <f>IF(E40&lt;&gt;"DNR",IF(E40,+E40-D40,""),"-")</f>
        <v>0.01046296296296296</v>
      </c>
      <c r="G40" s="12">
        <v>8</v>
      </c>
      <c r="H40" s="12">
        <v>12</v>
      </c>
    </row>
    <row r="41" spans="1:8" ht="15">
      <c r="A41" s="7"/>
      <c r="B41" s="13"/>
      <c r="C41" s="21"/>
      <c r="D41" s="22"/>
      <c r="E41" s="21"/>
      <c r="F41" s="21"/>
      <c r="G41" s="12"/>
      <c r="H41" s="12"/>
    </row>
    <row r="42" spans="1:8" ht="15">
      <c r="A42" s="7"/>
      <c r="B42" s="13" t="s">
        <v>241</v>
      </c>
      <c r="C42" s="21">
        <v>0.002025462962962963</v>
      </c>
      <c r="D42" s="22">
        <f>+$D$6-C42</f>
        <v>0.0011574074074074073</v>
      </c>
      <c r="E42" s="21" t="s">
        <v>134</v>
      </c>
      <c r="F42" s="21" t="str">
        <f>IF(E42&lt;&gt;"DNR",IF(E42,+E42-D42,""),"-")</f>
        <v>-</v>
      </c>
      <c r="G42" s="12" t="s">
        <v>135</v>
      </c>
      <c r="H42" s="12" t="s">
        <v>135</v>
      </c>
    </row>
    <row r="43" spans="1:8" ht="15">
      <c r="A43" s="7"/>
      <c r="B43" s="13"/>
      <c r="C43" s="21"/>
      <c r="D43" s="22"/>
      <c r="E43" s="21"/>
      <c r="F43" s="21"/>
      <c r="G43" s="12"/>
      <c r="H43" s="12"/>
    </row>
    <row r="44" spans="1:8" ht="15">
      <c r="A44" s="7"/>
      <c r="B44" s="13" t="s">
        <v>178</v>
      </c>
      <c r="C44" s="21">
        <v>0.002372685185185185</v>
      </c>
      <c r="D44" s="22">
        <f>+$D$6-C44</f>
        <v>0.000810185185185185</v>
      </c>
      <c r="E44" s="21">
        <v>0.012083333333333333</v>
      </c>
      <c r="F44" s="21">
        <f>IF(E44&lt;&gt;"DNR",IF(E44,+E44-D44,""),"-")</f>
        <v>0.011273148148148148</v>
      </c>
      <c r="G44" s="12">
        <v>11</v>
      </c>
      <c r="H44" s="12">
        <v>16</v>
      </c>
    </row>
    <row r="45" spans="1:8" ht="15">
      <c r="A45" s="7"/>
      <c r="B45" s="13"/>
      <c r="C45" s="21"/>
      <c r="D45" s="22"/>
      <c r="E45" s="21"/>
      <c r="F45" s="21"/>
      <c r="G45" s="12"/>
      <c r="H45" s="12"/>
    </row>
    <row r="46" spans="1:8" ht="15">
      <c r="A46" s="7"/>
      <c r="B46" s="13" t="s">
        <v>129</v>
      </c>
      <c r="C46" s="21">
        <v>0.0026041666666666665</v>
      </c>
      <c r="D46" s="22">
        <f>+$D$6-C46</f>
        <v>0.0005787037037037037</v>
      </c>
      <c r="E46" s="21">
        <v>0.012418981481481482</v>
      </c>
      <c r="F46" s="21">
        <f>IF(E46&lt;&gt;"DNR",IF(E46,+E46-D46,""),"-")</f>
        <v>0.01184027777777778</v>
      </c>
      <c r="G46" s="12">
        <v>15</v>
      </c>
      <c r="H46" s="12">
        <v>17</v>
      </c>
    </row>
    <row r="47" spans="1:8" ht="15">
      <c r="A47" s="7"/>
      <c r="B47" s="13"/>
      <c r="C47" s="21"/>
      <c r="D47" s="22"/>
      <c r="E47" s="21"/>
      <c r="F47" s="21"/>
      <c r="G47" s="12"/>
      <c r="H47" s="12"/>
    </row>
    <row r="48" spans="1:8" ht="15">
      <c r="A48" s="7"/>
      <c r="B48" s="13" t="s">
        <v>179</v>
      </c>
      <c r="C48" s="21">
        <v>0.002835648148148148</v>
      </c>
      <c r="D48" s="22">
        <f>+$D$6-C48</f>
        <v>0.0003472222222222223</v>
      </c>
      <c r="E48" s="21">
        <v>0.01238425925925926</v>
      </c>
      <c r="F48" s="21">
        <f>IF(E48&lt;&gt;"DNR",IF(E48,+E48-D48,""),"-")</f>
        <v>0.012037037037037037</v>
      </c>
      <c r="G48" s="12">
        <v>14</v>
      </c>
      <c r="H48" s="12">
        <v>18</v>
      </c>
    </row>
    <row r="49" spans="1:8" ht="15">
      <c r="A49" s="7"/>
      <c r="B49" s="13"/>
      <c r="C49" s="21"/>
      <c r="D49" s="22"/>
      <c r="E49" s="21"/>
      <c r="F49" s="21"/>
      <c r="G49" s="12"/>
      <c r="H49" s="12"/>
    </row>
    <row r="50" spans="1:8" ht="15">
      <c r="A50" s="7"/>
      <c r="B50" s="13" t="s">
        <v>180</v>
      </c>
      <c r="C50" s="21">
        <v>0.00318287037037037</v>
      </c>
      <c r="D50" s="22">
        <f>+$D$6-C50</f>
        <v>0</v>
      </c>
      <c r="E50" s="21">
        <v>0.012824074074074073</v>
      </c>
      <c r="F50" s="21">
        <f>IF(E50&lt;&gt;"DNR",IF(E50,+E50-D50,""),"-")</f>
        <v>0.012824074074074073</v>
      </c>
      <c r="G50" s="12">
        <v>19</v>
      </c>
      <c r="H50" s="12">
        <v>19</v>
      </c>
    </row>
    <row r="51" spans="1:8" ht="15">
      <c r="A51" s="7"/>
      <c r="B51" s="13"/>
      <c r="C51" s="21"/>
      <c r="D51" s="22"/>
      <c r="E51" s="21"/>
      <c r="F51" s="21"/>
      <c r="G51" s="25"/>
      <c r="H51" s="25"/>
    </row>
    <row r="52" spans="1:8" ht="15">
      <c r="A52" s="7"/>
      <c r="B52" s="13" t="s">
        <v>242</v>
      </c>
      <c r="C52" s="21">
        <v>0.00318287037037037</v>
      </c>
      <c r="D52" s="22">
        <f>+$D$6-C52</f>
        <v>0</v>
      </c>
      <c r="E52" s="21">
        <v>0.01300925925925926</v>
      </c>
      <c r="F52" s="21">
        <f>IF(E52&lt;&gt;"DNR",IF(E52,+E52-D52,""),"-")</f>
        <v>0.01300925925925926</v>
      </c>
      <c r="G52" s="12">
        <v>20</v>
      </c>
      <c r="H52" s="12">
        <v>20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Lindsey Knox</cp:lastModifiedBy>
  <cp:lastPrinted>2013-12-02T16:31:16Z</cp:lastPrinted>
  <dcterms:created xsi:type="dcterms:W3CDTF">2000-11-12T11:02:36Z</dcterms:created>
  <dcterms:modified xsi:type="dcterms:W3CDTF">2013-12-02T18:02:51Z</dcterms:modified>
  <cp:category/>
  <cp:version/>
  <cp:contentType/>
  <cp:contentStatus/>
</cp:coreProperties>
</file>